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<sst xmlns="http://schemas.openxmlformats.org/spreadsheetml/2006/main" count="1003" uniqueCount="533">
  <si>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</si>
  <si>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</si>
  <si>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</si>
  <si>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</si>
  <si>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</si>
  <si>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</si>
  <si>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</si>
  <si>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</si>
  <si>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</si>
  <si>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</si>
  <si>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</si>
  <si>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</si>
  <si>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</si>
  <si>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</si>
  <si>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</si>
  <si>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</si>
  <si>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</si>
  <si>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</si>
  <si>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</si>
  <si>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</si>
  <si>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</si>
  <si>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</si>
  <si>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</si>
  <si>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</si>
  <si>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</si>
  <si>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</si>
  <si>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</si>
  <si>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</si>
  <si>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</si>
  <si>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</si>
  <si>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</si>
  <si>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</si>
  <si>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</si>
  <si>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</si>
  <si>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</si>
  <si>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</si>
  <si>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</si>
  <si>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</si>
  <si>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</si>
  <si>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</si>
  <si>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</si>
  <si>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</si>
  <si>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</si>
  <si>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</si>
  <si>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</si>
  <si>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</si>
  <si>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</si>
  <si>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</si>
  <si>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</si>
  <si>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</si>
  <si>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</si>
  <si>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</si>
  <si>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</si>
  <si>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</si>
  <si>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</si>
  <si>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</si>
  <si>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</si>
  <si>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</si>
  <si>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</si>
  <si>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</si>
  <si>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</si>
  <si>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</si>
  <si>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</si>
  <si>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</si>
  <si>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</si>
  <si>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</si>
  <si>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</si>
  <si>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</si>
  <si>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</si>
  <si>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</si>
  <si>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</si>
  <si>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</si>
  <si>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</si>
  <si>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</si>
  <si>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</si>
  <si>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</si>
  <si>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</si>
  <si>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</si>
  <si>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</si>
  <si>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</si>
  <si>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</si>
  <si>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</si>
  <si>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</si>
  <si>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</si>
  <si>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</si>
  <si>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</si>
  <si>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</si>
  <si>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</si>
  <si>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</si>
  <si>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</si>
  <si>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</si>
  <si>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</si>
  <si>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</si>
  <si>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</si>
  <si>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</si>
  <si>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</si>
  <si>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</si>
  <si>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</si>
  <si>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</si>
  <si>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</si>
  <si>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</si>
  <si>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</si>
  <si>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</si>
  <si>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</si>
  <si>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</si>
  <si>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</si>
  <si>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</si>
  <si>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</si>
  <si>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</si>
  <si>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</si>
  <si>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</si>
  <si>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</si>
  <si>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</si>
  <si>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</si>
  <si>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</si>
  <si>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</si>
  <si>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</si>
  <si>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</si>
  <si>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</si>
  <si>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</si>
  <si>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</si>
  <si>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</si>
  <si>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</si>
  <si>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</si>
  <si>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</si>
  <si>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</si>
  <si>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</si>
  <si>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</si>
  <si>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</si>
  <si>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</si>
  <si>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</si>
  <si>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</si>
  <si>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</si>
  <si>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</si>
  <si>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</si>
  <si>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</si>
  <si>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</si>
  <si>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</si>
  <si>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</si>
  <si>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</si>
  <si>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</si>
  <si>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</si>
  <si>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</si>
  <si>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</si>
  <si>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</si>
  <si>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</si>
  <si>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</si>
  <si>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</si>
  <si>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</si>
  <si>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</si>
  <si>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</si>
  <si>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</si>
  <si>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</si>
  <si>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</si>
  <si>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</si>
  <si>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</si>
  <si>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</si>
  <si>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</si>
  <si>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</si>
  <si>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</si>
  <si>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</si>
  <si>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</si>
  <si>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</si>
  <si>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</si>
  <si>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</si>
  <si>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</si>
  <si>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</si>
  <si>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</si>
  <si>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</si>
  <si>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</si>
  <si>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</si>
  <si>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</si>
  <si>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</si>
  <si>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</si>
  <si>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</si>
  <si>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</si>
  <si>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</si>
  <si>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</si>
  <si>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</si>
  <si>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</si>
  <si>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</si>
  <si>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</si>
  <si>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</si>
  <si>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</si>
  <si>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</si>
  <si>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</si>
  <si>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</si>
  <si>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</si>
  <si>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</si>
  <si>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</si>
  <si>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</si>
  <si>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</si>
  <si>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</si>
  <si>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</si>
  <si>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</si>
  <si>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北海道鶴居村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</si>
  <si>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</si>
  <si>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</si>
  <si>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</si>
  <si>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</si>
  <si>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</si>
  <si>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</si>
  <si>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</si>
  <si>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</si>
  <si>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</si>
  <si>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</si>
  <si>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</si>
  <si>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</si>
  <si>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</si>
  <si>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</si>
  <si>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</si>
  <si>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</si>
  <si>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</si>
  <si>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</si>
  <si>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</si>
  <si>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</si>
  <si>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</si>
  <si>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</si>
  <si>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</si>
  <si>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</si>
  <si>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</si>
  <si>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</si>
  <si>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</si>
  <si>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</si>
  <si>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</si>
  <si>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</si>
  <si>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</si>
  <si>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</si>
  <si>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</si>
  <si>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</si>
  <si>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</si>
  <si>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</si>
  <si>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</si>
  <si>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</si>
  <si>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</si>
  <si>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</si>
  <si>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</si>
  <si>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</si>
  <si>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</si>
  <si>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</si>
  <si>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</si>
  <si>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</si>
  <si>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</si>
  <si>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</si>
  <si>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</si>
  <si>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</si>
  <si>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</si>
  <si>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</si>
  <si>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</si>
  <si>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</si>
  <si>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</si>
  <si>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</si>
  <si>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</si>
  <si>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</si>
  <si>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</si>
  <si>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</si>
  <si>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</si>
  <si>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</si>
  <si>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</si>
  <si>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</si>
  <si>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</si>
  <si>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</si>
  <si>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</si>
  <si>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</si>
  <si>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</si>
  <si>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</si>
  <si>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</si>
  <si>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</si>
  <si>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</si>
  <si>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</si>
  <si>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</si>
  <si>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</si>
  <si>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</si>
  <si>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</si>
  <si>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</si>
  <si>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</si>
  <si>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</si>
  <si>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</si>
  <si>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</si>
  <si>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</si>
  <si>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</si>
  <si>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</si>
  <si>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</si>
  <si>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</si>
  <si>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</si>
  <si>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</si>
  <si>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</si>
  <si>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</si>
  <si>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</si>
  <si>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</si>
  <si>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</si>
  <si>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</si>
  <si>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</si>
  <si>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</si>
  <si>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</si>
  <si>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</si>
  <si>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</si>
  <si>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</si>
  <si>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</si>
  <si>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</si>
  <si>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</si>
  <si>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</si>
  <si>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</si>
  <si>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</si>
  <si>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</si>
  <si>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</si>
  <si>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</si>
  <si>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</si>
  <si>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</si>
  <si>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</si>
  <si>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</si>
  <si>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</si>
  <si>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</si>
  <si>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</si>
  <si>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</si>
  <si>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</si>
  <si>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</si>
  <si>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</si>
  <si>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</si>
  <si>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</si>
  <si>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</si>
  <si>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</si>
  <si>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</si>
  <si>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</si>
  <si>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</si>
  <si>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</si>
  <si>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</si>
  <si>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</si>
  <si>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</si>
  <si>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</si>
  <si>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</si>
  <si>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</si>
  <si>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</si>
  <si>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</si>
  <si>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</si>
  <si>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</si>
  <si>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</si>
  <si>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</si>
  <si>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</si>
  <si>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</si>
  <si>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</si>
  <si>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</si>
  <si>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</si>
  <si>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</si>
  <si>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北海道鶴居村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</si>
  <si>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</si>
  <si>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</si>
  <si>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</si>
  <si>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</si>
  <si>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</si>
  <si>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</si>
  <si>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</si>
  <si>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</si>
  <si>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</si>
  <si>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</si>
  <si>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</si>
  <si>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</si>
  <si>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</si>
  <si>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</si>
  <si>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</si>
  <si>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</si>
  <si>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</si>
  <si>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</si>
  <si>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</si>
  <si>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</si>
  <si>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</si>
  <si>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</si>
  <si>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</si>
  <si>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</si>
  <si>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</si>
  <si>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</si>
  <si>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</si>
  <si>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</si>
  <si>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</si>
  <si>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</si>
  <si>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</si>
  <si>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</si>
  <si>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</si>
  <si>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</si>
  <si>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</si>
  <si>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</si>
  <si>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</si>
  <si>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</si>
  <si>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</si>
  <si>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</si>
  <si>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</si>
  <si>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</si>
  <si>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</si>
  <si>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</si>
  <si>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</si>
  <si>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</si>
  <si>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</si>
  <si>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</si>
  <si>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</si>
  <si>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</si>
  <si>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</si>
  <si>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</si>
  <si>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</si>
  <si>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</si>
  <si>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</si>
  <si>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</si>
  <si>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</si>
  <si>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</si>
  <si>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</si>
  <si>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</si>
  <si>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</si>
  <si>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</si>
  <si>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</si>
  <si>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</si>
  <si>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</si>
  <si>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</si>
  <si>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</si>
  <si>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</si>
  <si>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</si>
  <si>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</si>
  <si>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</si>
  <si>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</si>
  <si>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</si>
  <si>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</si>
  <si>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</si>
  <si>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</si>
  <si>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</si>
  <si>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</si>
  <si>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</si>
  <si>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</si>
  <si>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</si>
  <si>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</si>
  <si>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</si>
  <si>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</si>
  <si>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</si>
  <si>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</si>
  <si>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</si>
  <si>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</si>
  <si>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</si>
  <si>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</si>
  <si>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</si>
  <si>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</si>
  <si>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</si>
  <si>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</si>
  <si>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</si>
  <si>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</si>
  <si>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</si>
  <si>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</si>
  <si>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</si>
  <si>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</si>
  <si>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</si>
  <si>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</si>
  <si>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</si>
  <si>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</si>
  <si>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</si>
  <si>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</si>
  <si>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</si>
  <si>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</si>
  <si>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</si>
  <si>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</si>
  <si>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</si>
  <si>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</si>
  <si>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</si>
  <si>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</si>
  <si>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</si>
  <si>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</si>
  <si>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</si>
  <si>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</si>
  <si>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</si>
  <si>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</si>
  <si>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</si>
  <si>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</si>
  <si>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</si>
  <si>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</si>
  <si>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</si>
  <si>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</si>
  <si>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</si>
  <si>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</si>
  <si>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</si>
  <si>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</si>
  <si>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</si>
  <si>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</si>
  <si>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</si>
  <si>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</si>
  <si>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</si>
  <si>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</si>
  <si>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</si>
  <si>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</si>
  <si>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</si>
  <si>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</si>
  <si>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</si>
  <si>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</si>
  <si>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</si>
  <si>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</si>
  <si>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</si>
  <si>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</si>
  <si>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</si>
  <si>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</si>
  <si>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</si>
  <si>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</si>
  <si>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</si>
  <si>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</si>
  <si>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</si>
  <si>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</si>
  <si>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</si>
  <si>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</si>
  <si>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</si>
  <si>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</si>
  <si>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</si>
  <si>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</si>
  <si>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</si>
  <si>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</si>
  <si>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</si>
  <si>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</si>
  <si>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</si>
  <si>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</si>
  <si>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</si>
  <si>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</si>
  <si>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</si>
  <si>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</si>
  <si>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</si>
  <si>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</si>
  <si>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</si>
  <si>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0.08</t>
  </si>
  <si>
    <t>一般会計</t>
  </si>
  <si>
    <t>国民健康保険特別会計</t>
  </si>
  <si>
    <t>介護保険特別会計</t>
  </si>
  <si>
    <t>水道特別会計</t>
  </si>
  <si>
    <t>農業集落排水事業特別会計</t>
  </si>
  <si>
    <t>後期高齢者医療特別会計</t>
  </si>
  <si>
    <t>診療所会計</t>
  </si>
  <si>
    <t>その他会計（赤字）</t>
  </si>
  <si>
    <t>その他会計（黒字）</t>
  </si>
  <si>
    <t>釧路北部消防事務組合</t>
    <rPh sb="0" eb="2">
      <t>クシロ</t>
    </rPh>
    <rPh sb="2" eb="4">
      <t>ホクブ</t>
    </rPh>
    <rPh sb="4" eb="6">
      <t>ショウボウ</t>
    </rPh>
    <rPh sb="6" eb="8">
      <t>ジム</t>
    </rPh>
    <rPh sb="8" eb="10">
      <t>クミアイ</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</si>
  <si>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</si>
  <si>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</si>
  <si>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</si>
  <si>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鶴居村振興公社</t>
    <rPh sb="0" eb="3">
      <t>ツルイムラ</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</si>
</sst>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441398</c:v>
                </c:pt>
                <c:pt idx="1">
                  <c:v>609205</c:v>
                </c:pt>
                <c:pt idx="2">
                  <c:v>500695</c:v>
                </c:pt>
                <c:pt idx="3">
                  <c:v>451691</c:v>
                </c:pt>
                <c:pt idx="4">
                  <c:v>603646</c:v>
                </c:pt>
              </c:numCache>
            </c:numRef>
          </c:val>
          <c:smooth val="0"/>
        </c:ser>
        <c:dLbls>
          <c:showLegendKey val="0"/>
          <c:showVal val="0"/>
          <c:showCatName val="0"/>
          <c:showSerName val="0"/>
          <c:showPercent val="0"/>
          <c:showBubbleSize val="0"/>
        </c:dLbls>
        <c:marker val="1"/>
        <c:smooth val="0"/>
        <c:axId val="31475968"/>
        <c:axId val="31482240"/>
      </c:lineChart>
      <c:catAx>
        <c:axId val="31475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82240"/>
        <c:crosses val="autoZero"/>
        <c:auto val="1"/>
        <c:lblAlgn val="ctr"/>
        <c:lblOffset val="100"/>
        <c:tickLblSkip val="1"/>
        <c:tickMarkSkip val="1"/>
        <c:noMultiLvlLbl val="0"/>
      </c:catAx>
      <c:valAx>
        <c:axId val="314822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2.16</c:v>
                </c:pt>
                <c:pt idx="1">
                  <c:v>2.4700000000000002</c:v>
                </c:pt>
                <c:pt idx="2">
                  <c:v>2.04</c:v>
                </c:pt>
                <c:pt idx="3">
                  <c:v>1.79</c:v>
                </c:pt>
                <c:pt idx="4">
                  <c:v>3.72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15.79</c:v>
                </c:pt>
                <c:pt idx="1">
                  <c:v>19.91</c:v>
                </c:pt>
                <c:pt idx="2">
                  <c:v>21.76</c:v>
                </c:pt>
                <c:pt idx="3">
                  <c:v>20.72</c:v>
                </c:pt>
                <c:pt idx="4">
                  <c:v>22.62</c:v>
                </c:pt>
              </c:numCache>
            </c:numRef>
          </c:val>
        </c:ser>
        <c:dLbls>
          <c:showLegendKey val="0"/>
          <c:showVal val="0"/>
          <c:showCatName val="0"/>
          <c:showSerName val="0"/>
          <c:showPercent val="0"/>
          <c:showBubbleSize val="0"/>
        </c:dLbls>
        <c:gapWidth val="250"/>
        <c:overlap val="100"/>
        <c:axId val="90469504"/>
        <c:axId val="9047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-0.08</c:v>
                </c:pt>
                <c:pt idx="1">
                  <c:v>5.48</c:v>
                </c:pt>
                <c:pt idx="2">
                  <c:v>0.81</c:v>
                </c:pt>
                <c:pt idx="3">
                  <c:v>1.1200000000000001</c:v>
                </c:pt>
                <c:pt idx="4">
                  <c:v>3.36</c:v>
                </c:pt>
              </c:numCache>
            </c:numRef>
          </c:val>
          <c:smooth val="0"/>
        </c:ser>
        <c:dLbls>
          <c:showLegendKey val="0"/>
          <c:showVal val="0"/>
          <c:showCatName val="0"/>
          <c:showSerName val="0"/>
          <c:showPercent val="0"/>
          <c:showBubbleSize val="0"/>
        </c:dLbls>
        <c:marker val="1"/>
        <c:smooth val="0"/>
        <c:axId val="90469504"/>
        <c:axId val="90471424"/>
      </c:lineChart>
      <c:catAx>
        <c:axId val="9046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471424"/>
        <c:crosses val="autoZero"/>
        <c:auto val="1"/>
        <c:lblAlgn val="ctr"/>
        <c:lblOffset val="100"/>
        <c:tickLblSkip val="1"/>
        <c:tickMarkSkip val="1"/>
        <c:noMultiLvlLbl val="0"/>
      </c:catAx>
      <c:valAx>
        <c:axId val="9047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6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0.02</c:v>
                </c:pt>
                <c:pt idx="4">
                  <c:v>#N/A</c:v>
                </c:pt>
                <c:pt idx="5">
                  <c:v>0.05</c:v>
                </c:pt>
                <c:pt idx="6">
                  <c:v>#N/A</c:v>
                </c:pt>
                <c:pt idx="7">
                  <c:v>0.04</c:v>
                </c:pt>
                <c:pt idx="8">
                  <c:v>#N/A</c:v>
                </c:pt>
                <c:pt idx="9">
                  <c:v>0.03</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0.08</c:v>
                </c:pt>
                <c:pt idx="8">
                  <c:v>#N/A</c:v>
                </c:pt>
                <c:pt idx="9">
                  <c:v>0.16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0.44</c:v>
                </c:pt>
                <c:pt idx="2">
                  <c:v>#N/A</c:v>
                </c:pt>
                <c:pt idx="3">
                  <c:v>0.3</c:v>
                </c:pt>
                <c:pt idx="4">
                  <c:v>#N/A</c:v>
                </c:pt>
                <c:pt idx="5">
                  <c:v>0.41</c:v>
                </c:pt>
                <c:pt idx="6">
                  <c:v>#N/A</c:v>
                </c:pt>
                <c:pt idx="7">
                  <c:v>0.46</c:v>
                </c:pt>
                <c:pt idx="8">
                  <c:v>#N/A</c:v>
                </c:pt>
                <c:pt idx="9">
                  <c:v>0.43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1.86</c:v>
                </c:pt>
                <c:pt idx="2">
                  <c:v>#N/A</c:v>
                </c:pt>
                <c:pt idx="3">
                  <c:v>1.28</c:v>
                </c:pt>
                <c:pt idx="4">
                  <c:v>#N/A</c:v>
                </c:pt>
                <c:pt idx="5">
                  <c:v>1.25</c:v>
                </c:pt>
                <c:pt idx="6">
                  <c:v>#N/A</c:v>
                </c:pt>
                <c:pt idx="7">
                  <c:v>0.78</c:v>
                </c:pt>
                <c:pt idx="8">
                  <c:v>#N/A</c:v>
                </c:pt>
                <c:pt idx="9">
                  <c:v>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2.16</c:v>
                </c:pt>
                <c:pt idx="2">
                  <c:v>#N/A</c:v>
                </c:pt>
                <c:pt idx="3">
                  <c:v>2.4700000000000002</c:v>
                </c:pt>
                <c:pt idx="4">
                  <c:v>#N/A</c:v>
                </c:pt>
                <c:pt idx="5">
                  <c:v>2.04</c:v>
                </c:pt>
                <c:pt idx="6">
                  <c:v>#N/A</c:v>
                </c:pt>
                <c:pt idx="7">
                  <c:v>1.79</c:v>
                </c:pt>
                <c:pt idx="8">
                  <c:v>#N/A</c:v>
                </c:pt>
                <c:pt idx="9">
                  <c:v>3.72</c:v>
                </c:pt>
              </c:numCache>
            </c:numRef>
          </c:val>
        </c:ser>
        <c:dLbls>
          <c:showLegendKey val="0"/>
          <c:showVal val="0"/>
          <c:showCatName val="0"/>
          <c:showSerName val="0"/>
          <c:showPercent val="0"/>
          <c:showBubbleSize val="0"/>
        </c:dLbls>
        <c:gapWidth val="150"/>
        <c:overlap val="100"/>
        <c:axId val="90569728"/>
        <c:axId val="91230976"/>
      </c:barChart>
      <c:catAx>
        <c:axId val="905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30976"/>
        <c:crosses val="autoZero"/>
        <c:auto val="1"/>
        <c:lblAlgn val="ctr"/>
        <c:lblOffset val="100"/>
        <c:tickLblSkip val="1"/>
        <c:tickMarkSkip val="1"/>
        <c:noMultiLvlLbl val="0"/>
      </c:catAx>
      <c:valAx>
        <c:axId val="9123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6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304</c:v>
                </c:pt>
                <c:pt idx="5">
                  <c:v>310</c:v>
                </c:pt>
                <c:pt idx="8">
                  <c:v>424</c:v>
                </c:pt>
                <c:pt idx="11">
                  <c:v>411</c:v>
                </c:pt>
                <c:pt idx="14">
                  <c:v>405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39</c:v>
                </c:pt>
                <c:pt idx="3">
                  <c:v>40</c:v>
                </c:pt>
                <c:pt idx="6">
                  <c:v>40</c:v>
                </c:pt>
                <c:pt idx="9">
                  <c:v>38</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589</c:v>
                </c:pt>
                <c:pt idx="3">
                  <c:v>581</c:v>
                </c:pt>
                <c:pt idx="6">
                  <c:v>553</c:v>
                </c:pt>
                <c:pt idx="9">
                  <c:v>539</c:v>
                </c:pt>
                <c:pt idx="12">
                  <c:v>547</c:v>
                </c:pt>
              </c:numCache>
            </c:numRef>
          </c:val>
        </c:ser>
        <c:dLbls>
          <c:showLegendKey val="0"/>
          <c:showVal val="0"/>
          <c:showCatName val="0"/>
          <c:showSerName val="0"/>
          <c:showPercent val="0"/>
          <c:showBubbleSize val="0"/>
        </c:dLbls>
        <c:gapWidth val="100"/>
        <c:overlap val="100"/>
        <c:axId val="92387200"/>
        <c:axId val="9239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326</c:v>
                </c:pt>
                <c:pt idx="2">
                  <c:v>#N/A</c:v>
                </c:pt>
                <c:pt idx="3">
                  <c:v>#N/A</c:v>
                </c:pt>
                <c:pt idx="4">
                  <c:v>315</c:v>
                </c:pt>
                <c:pt idx="5">
                  <c:v>#N/A</c:v>
                </c:pt>
                <c:pt idx="6">
                  <c:v>#N/A</c:v>
                </c:pt>
                <c:pt idx="7">
                  <c:v>172</c:v>
                </c:pt>
                <c:pt idx="8">
                  <c:v>#N/A</c:v>
                </c:pt>
                <c:pt idx="9">
                  <c:v>#N/A</c:v>
                </c:pt>
                <c:pt idx="10">
                  <c:v>169</c:v>
                </c:pt>
                <c:pt idx="11">
                  <c:v>#N/A</c:v>
                </c:pt>
                <c:pt idx="12">
                  <c:v>#N/A</c:v>
                </c:pt>
                <c:pt idx="13">
                  <c:v>180</c:v>
                </c:pt>
                <c:pt idx="14">
                  <c:v>#N/A</c:v>
                </c:pt>
              </c:numCache>
            </c:numRef>
          </c:val>
          <c:smooth val="0"/>
        </c:ser>
        <c:dLbls>
          <c:showLegendKey val="0"/>
          <c:showVal val="0"/>
          <c:showCatName val="0"/>
          <c:showSerName val="0"/>
          <c:showPercent val="0"/>
          <c:showBubbleSize val="0"/>
        </c:dLbls>
        <c:marker val="1"/>
        <c:smooth val="0"/>
        <c:axId val="92387200"/>
        <c:axId val="92393472"/>
      </c:lineChart>
      <c:catAx>
        <c:axId val="923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93472"/>
        <c:crosses val="autoZero"/>
        <c:auto val="1"/>
        <c:lblAlgn val="ctr"/>
        <c:lblOffset val="100"/>
        <c:tickLblSkip val="1"/>
        <c:tickMarkSkip val="1"/>
        <c:noMultiLvlLbl val="0"/>
      </c:catAx>
      <c:valAx>
        <c:axId val="923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3732</c:v>
                </c:pt>
                <c:pt idx="5">
                  <c:v>3815</c:v>
                </c:pt>
                <c:pt idx="8">
                  <c:v>3920</c:v>
                </c:pt>
                <c:pt idx="11">
                  <c:v>4061</c:v>
                </c:pt>
                <c:pt idx="14">
                  <c:v>3966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c:v>
                </c:pt>
                <c:pt idx="5">
                  <c:v>11</c:v>
                </c:pt>
                <c:pt idx="8">
                  <c:v>4</c:v>
                </c:pt>
                <c:pt idx="11">
                  <c:v>3</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2431</c:v>
                </c:pt>
                <c:pt idx="5">
                  <c:v>2525</c:v>
                </c:pt>
                <c:pt idx="8">
                  <c:v>2571</c:v>
                </c:pt>
                <c:pt idx="11">
                  <c:v>2633</c:v>
                </c:pt>
                <c:pt idx="14">
                  <c:v>2701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595</c:v>
                </c:pt>
                <c:pt idx="3">
                  <c:v>553</c:v>
                </c:pt>
                <c:pt idx="6">
                  <c:v>507</c:v>
                </c:pt>
                <c:pt idx="9">
                  <c:v>468</c:v>
                </c:pt>
                <c:pt idx="12">
                  <c:v>465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c:v>
                </c:pt>
                <c:pt idx="3">
                  <c:v>3</c:v>
                </c:pt>
                <c:pt idx="6">
                  <c:v>25</c:v>
                </c:pt>
                <c:pt idx="9">
                  <c:v>22</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360</c:v>
                </c:pt>
                <c:pt idx="3">
                  <c:v>341</c:v>
                </c:pt>
                <c:pt idx="6">
                  <c:v>314</c:v>
                </c:pt>
                <c:pt idx="9">
                  <c:v>280</c:v>
                </c:pt>
                <c:pt idx="12">
                  <c:v>238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4538</c:v>
                </c:pt>
                <c:pt idx="3">
                  <c:v>4639</c:v>
                </c:pt>
                <c:pt idx="6">
                  <c:v>4639</c:v>
                </c:pt>
                <c:pt idx="9">
                  <c:v>4575</c:v>
                </c:pt>
                <c:pt idx="12">
                  <c:v>4548</c:v>
                </c:pt>
              </c:numCache>
            </c:numRef>
          </c:val>
        </c:ser>
        <c:dLbls>
          <c:showLegendKey val="0"/>
          <c:showVal val="0"/>
          <c:showCatName val="0"/>
          <c:showSerName val="0"/>
          <c:showPercent val="0"/>
          <c:showBubbleSize val="0"/>
        </c:dLbls>
        <c:gapWidth val="100"/>
        <c:overlap val="100"/>
        <c:axId val="31626752"/>
        <c:axId val="316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626752"/>
        <c:axId val="31628672"/>
      </c:lineChart>
      <c:catAx>
        <c:axId val="316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28672"/>
        <c:crosses val="autoZero"/>
        <c:auto val="1"/>
        <c:lblAlgn val="ctr"/>
        <c:lblOffset val="100"/>
        <c:tickLblSkip val="1"/>
        <c:tickMarkSkip val="1"/>
        <c:noMultiLvlLbl val="0"/>
      </c:catAx>
      <c:valAx>
        <c:axId val="316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
2,524
571.84
4,660,136
4,546,368
103,935
2,792,507
4,547,892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a:t>
          </a:r>
          <a:r>
            <a:rPr lang="ja-JP" altLang="en-US" sz="1300" b="0" i="0" baseline="0">
              <a:solidFill>
                <a:schemeClr val="dk1"/>
              </a:solidFill>
              <a:effectLst/>
              <a:latin typeface="+mn-lt"/>
              <a:ea typeface="+mn-ea"/>
              <a:cs typeface="+mn-cs"/>
            </a:rPr>
            <a:t>同率</a:t>
          </a:r>
          <a:r>
            <a:rPr lang="ja-JP" altLang="ja-JP" sz="1300" b="0" i="0" baseline="0">
              <a:solidFill>
                <a:schemeClr val="dk1"/>
              </a:solidFill>
              <a:effectLst/>
              <a:latin typeface="+mn-lt"/>
              <a:ea typeface="+mn-ea"/>
              <a:cs typeface="+mn-cs"/>
            </a:rPr>
            <a:t>の０．１６となっているが、人口は定住化対策により減少幅は小さいものの、高齢化率（２２年国調２９．１％）の上昇に加え、長く続いた景気低迷の影響による法人関係の減収などを要因として財政力指数は年々減少傾向にある。基幹産業である酪農業を中心とした業績の向上や企業化の促進を図るとともに、投資的事業の精査や業務の見直しによる行政の効率化等に取り組み、安定した財政の運用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5" name="直線コネクタ 74"/>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5" name="テキスト ボックス 94"/>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36484</xdr:rowOff>
    </xdr:from>
    <xdr:ext cx="762000" cy="259045"/>
    <xdr:sp macro="" textlink="">
      <xdr:nvSpPr>
        <xdr:cNvPr id="97" name="テキスト ボックス 96"/>
        <xdr:cNvSpPr txBox="1"/>
      </xdr:nvSpPr>
      <xdr:spPr>
        <a:xfrm>
          <a:off x="1066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職員数の適正配置による人件費の</a:t>
          </a:r>
          <a:r>
            <a:rPr lang="ja-JP" altLang="en-US" sz="1300" b="0" i="0" baseline="0">
              <a:solidFill>
                <a:schemeClr val="dk1"/>
              </a:solidFill>
              <a:effectLst/>
              <a:latin typeface="+mn-lt"/>
              <a:ea typeface="+mn-ea"/>
              <a:cs typeface="+mn-cs"/>
            </a:rPr>
            <a:t>抑制等により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類似団体平均を５．５ポイント下回っているが、普通交付税額の減額に対して、電気料や燃料費の価格上昇による物件費の増加、大型の情報通信基盤整備（光ファイバー網）による公債費の増加等により、前年度比較では３．６ポイント上昇している。今後、物価上昇の影響や鶴居小学校建設</a:t>
          </a:r>
          <a:r>
            <a:rPr lang="ja-JP" altLang="ja-JP" sz="1300" b="0" i="0" baseline="0">
              <a:solidFill>
                <a:schemeClr val="dk1"/>
              </a:solidFill>
              <a:effectLst/>
              <a:latin typeface="+mn-lt"/>
              <a:ea typeface="+mn-ea"/>
              <a:cs typeface="+mn-cs"/>
            </a:rPr>
            <a:t>事業</a:t>
          </a:r>
          <a:r>
            <a:rPr lang="ja-JP" altLang="en-US" sz="1300" b="0" i="0" baseline="0">
              <a:solidFill>
                <a:schemeClr val="dk1"/>
              </a:solidFill>
              <a:effectLst/>
              <a:latin typeface="+mn-lt"/>
              <a:ea typeface="+mn-ea"/>
              <a:cs typeface="+mn-cs"/>
            </a:rPr>
            <a:t>による</a:t>
          </a:r>
          <a:r>
            <a:rPr lang="ja-JP" altLang="ja-JP" sz="1300" b="0" i="0" baseline="0">
              <a:solidFill>
                <a:schemeClr val="dk1"/>
              </a:solidFill>
              <a:effectLst/>
              <a:latin typeface="+mn-lt"/>
              <a:ea typeface="+mn-ea"/>
              <a:cs typeface="+mn-cs"/>
            </a:rPr>
            <a:t>公債費の増加等が見込まれる</a:t>
          </a:r>
          <a:r>
            <a:rPr lang="ja-JP" altLang="en-US" sz="1300" b="0" i="0" baseline="0">
              <a:solidFill>
                <a:schemeClr val="dk1"/>
              </a:solidFill>
              <a:effectLst/>
              <a:latin typeface="+mn-lt"/>
              <a:ea typeface="+mn-ea"/>
              <a:cs typeface="+mn-cs"/>
            </a:rPr>
            <a:t>ことから、</a:t>
          </a:r>
          <a:r>
            <a:rPr lang="ja-JP" altLang="ja-JP" sz="1300" b="0" i="0" baseline="0">
              <a:solidFill>
                <a:schemeClr val="dk1"/>
              </a:solidFill>
              <a:effectLst/>
              <a:latin typeface="+mn-lt"/>
              <a:ea typeface="+mn-ea"/>
              <a:cs typeface="+mn-cs"/>
            </a:rPr>
            <a:t>民間委託と指定管理者制度の活用や行政の効率化による経常経費の縮減など</a:t>
          </a:r>
          <a:r>
            <a:rPr lang="ja-JP" altLang="en-US" sz="1300" b="0" i="0" baseline="0">
              <a:solidFill>
                <a:schemeClr val="dk1"/>
              </a:solidFill>
              <a:effectLst/>
              <a:latin typeface="+mn-lt"/>
              <a:ea typeface="+mn-ea"/>
              <a:cs typeface="+mn-cs"/>
            </a:rPr>
            <a:t>に努め</a:t>
          </a:r>
          <a:r>
            <a:rPr lang="ja-JP" altLang="ja-JP" sz="1300" b="0" i="0" baseline="0">
              <a:solidFill>
                <a:schemeClr val="dk1"/>
              </a:solidFill>
              <a:effectLst/>
              <a:latin typeface="+mn-lt"/>
              <a:ea typeface="+mn-ea"/>
              <a:cs typeface="+mn-cs"/>
            </a:rPr>
            <a:t>、現在の水準を確保する。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101237</xdr:rowOff>
    </xdr:to>
    <xdr:cxnSp macro="">
      <xdr:nvCxnSpPr>
        <xdr:cNvPr id="134" name="直線コネクタ 133"/>
        <xdr:cNvCxnSpPr/>
      </xdr:nvCxnSpPr>
      <xdr:spPr>
        <a:xfrm>
          <a:off x="4114800" y="1026414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60</xdr:row>
      <xdr:rowOff>108131</xdr:rowOff>
    </xdr:to>
    <xdr:cxnSp macro="">
      <xdr:nvCxnSpPr>
        <xdr:cNvPr id="137" name="直線コネクタ 136"/>
        <xdr:cNvCxnSpPr/>
      </xdr:nvCxnSpPr>
      <xdr:spPr>
        <a:xfrm flipV="1">
          <a:off x="3225800" y="1026414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108131</xdr:rowOff>
    </xdr:to>
    <xdr:cxnSp macro="">
      <xdr:nvCxnSpPr>
        <xdr:cNvPr id="140" name="直線コネクタ 139"/>
        <xdr:cNvCxnSpPr/>
      </xdr:nvCxnSpPr>
      <xdr:spPr>
        <a:xfrm>
          <a:off x="2336800" y="1031584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28847</xdr:rowOff>
    </xdr:from>
    <xdr:to>
      <xdr:col>3</xdr:col>
      <xdr:colOff>279400</xdr:colOff>
      <xdr:row>61</xdr:row>
      <xdr:rowOff>81462</xdr:rowOff>
    </xdr:to>
    <xdr:cxnSp macro="">
      <xdr:nvCxnSpPr>
        <xdr:cNvPr id="143" name="直線コネクタ 142"/>
        <xdr:cNvCxnSpPr/>
      </xdr:nvCxnSpPr>
      <xdr:spPr>
        <a:xfrm flipV="1">
          <a:off x="1447800" y="10315847"/>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50437</xdr:rowOff>
    </xdr:from>
    <xdr:to>
      <xdr:col>7</xdr:col>
      <xdr:colOff>203200</xdr:colOff>
      <xdr:row>60</xdr:row>
      <xdr:rowOff>152037</xdr:rowOff>
    </xdr:to>
    <xdr:sp macro="" textlink="">
      <xdr:nvSpPr>
        <xdr:cNvPr id="153" name="円/楕円 152"/>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66964</xdr:rowOff>
    </xdr:from>
    <xdr:ext cx="762000" cy="259045"/>
    <xdr:sp macro="" textlink="">
      <xdr:nvSpPr>
        <xdr:cNvPr id="154" name="財政構造の弾力性該当値テキスト"/>
        <xdr:cNvSpPr txBox="1"/>
      </xdr:nvSpPr>
      <xdr:spPr>
        <a:xfrm>
          <a:off x="5041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5" name="円/楕円 154"/>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6" name="テキスト ボックス 155"/>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57331</xdr:rowOff>
    </xdr:from>
    <xdr:to>
      <xdr:col>4</xdr:col>
      <xdr:colOff>533400</xdr:colOff>
      <xdr:row>60</xdr:row>
      <xdr:rowOff>158931</xdr:rowOff>
    </xdr:to>
    <xdr:sp macro="" textlink="">
      <xdr:nvSpPr>
        <xdr:cNvPr id="157" name="円/楕円 156"/>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169108</xdr:rowOff>
    </xdr:from>
    <xdr:ext cx="762000" cy="259045"/>
    <xdr:sp macro="" textlink="">
      <xdr:nvSpPr>
        <xdr:cNvPr id="158" name="テキスト ボックス 157"/>
        <xdr:cNvSpPr txBox="1"/>
      </xdr:nvSpPr>
      <xdr:spPr>
        <a:xfrm>
          <a:off x="2844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149497</xdr:rowOff>
    </xdr:from>
    <xdr:to>
      <xdr:col>3</xdr:col>
      <xdr:colOff>330200</xdr:colOff>
      <xdr:row>60</xdr:row>
      <xdr:rowOff>79647</xdr:rowOff>
    </xdr:to>
    <xdr:sp macro="" textlink="">
      <xdr:nvSpPr>
        <xdr:cNvPr id="159" name="円/楕円 158"/>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89824</xdr:rowOff>
    </xdr:from>
    <xdr:ext cx="762000" cy="259045"/>
    <xdr:sp macro="" textlink="">
      <xdr:nvSpPr>
        <xdr:cNvPr id="160" name="テキスト ボックス 159"/>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30662</xdr:rowOff>
    </xdr:from>
    <xdr:to>
      <xdr:col>2</xdr:col>
      <xdr:colOff>127000</xdr:colOff>
      <xdr:row>61</xdr:row>
      <xdr:rowOff>132262</xdr:rowOff>
    </xdr:to>
    <xdr:sp macro="" textlink="">
      <xdr:nvSpPr>
        <xdr:cNvPr id="161" name="円/楕円 160"/>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142439</xdr:rowOff>
    </xdr:from>
    <xdr:ext cx="762000" cy="259045"/>
    <xdr:sp macro="" textlink="">
      <xdr:nvSpPr>
        <xdr:cNvPr id="162" name="テキスト ボックス 161"/>
        <xdr:cNvSpPr txBox="1"/>
      </xdr:nvSpPr>
      <xdr:spPr>
        <a:xfrm>
          <a:off x="1066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人件費は</a:t>
          </a:r>
          <a:r>
            <a:rPr lang="ja-JP" altLang="en-US" sz="1300" b="0" i="0" baseline="0">
              <a:solidFill>
                <a:schemeClr val="dk1"/>
              </a:solidFill>
              <a:effectLst/>
              <a:latin typeface="+mn-lt"/>
              <a:ea typeface="+mn-ea"/>
              <a:cs typeface="+mn-cs"/>
            </a:rPr>
            <a:t>一般</a:t>
          </a:r>
          <a:r>
            <a:rPr lang="ja-JP" altLang="ja-JP" sz="1300" b="0" i="0" baseline="0">
              <a:solidFill>
                <a:schemeClr val="dk1"/>
              </a:solidFill>
              <a:effectLst/>
              <a:latin typeface="+mn-lt"/>
              <a:ea typeface="+mn-ea"/>
              <a:cs typeface="+mn-cs"/>
            </a:rPr>
            <a:t>職員</a:t>
          </a:r>
          <a:r>
            <a:rPr lang="ja-JP" altLang="en-US" sz="1300" b="0" i="0" baseline="0">
              <a:solidFill>
                <a:schemeClr val="dk1"/>
              </a:solidFill>
              <a:effectLst/>
              <a:latin typeface="+mn-lt"/>
              <a:ea typeface="+mn-ea"/>
              <a:cs typeface="+mn-cs"/>
            </a:rPr>
            <a:t>に準ずる臨時職員数</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１９</a:t>
          </a:r>
          <a:r>
            <a:rPr lang="ja-JP" altLang="ja-JP" sz="1300" b="0" i="0" baseline="0">
              <a:solidFill>
                <a:schemeClr val="dk1"/>
              </a:solidFill>
              <a:effectLst/>
              <a:latin typeface="+mn-lt"/>
              <a:ea typeface="+mn-ea"/>
              <a:cs typeface="+mn-cs"/>
            </a:rPr>
            <a:t>名）</a:t>
          </a:r>
          <a:r>
            <a:rPr lang="ja-JP" altLang="en-US" sz="1300" b="0" i="0" baseline="0">
              <a:solidFill>
                <a:schemeClr val="dk1"/>
              </a:solidFill>
              <a:effectLst/>
              <a:latin typeface="+mn-lt"/>
              <a:ea typeface="+mn-ea"/>
              <a:cs typeface="+mn-cs"/>
            </a:rPr>
            <a:t>の増加と退職手当組合負担金の精算納付</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増加し</a:t>
          </a:r>
          <a:r>
            <a:rPr lang="ja-JP" altLang="ja-JP" sz="1300" b="0" i="0" baseline="0">
              <a:solidFill>
                <a:schemeClr val="dk1"/>
              </a:solidFill>
              <a:effectLst/>
              <a:latin typeface="+mn-lt"/>
              <a:ea typeface="+mn-ea"/>
              <a:cs typeface="+mn-cs"/>
            </a:rPr>
            <a:t>、物件費は</a:t>
          </a:r>
          <a:r>
            <a:rPr lang="ja-JP" altLang="en-US" sz="1300" b="0" i="0" baseline="0">
              <a:solidFill>
                <a:schemeClr val="dk1"/>
              </a:solidFill>
              <a:effectLst/>
              <a:latin typeface="+mn-lt"/>
              <a:ea typeface="+mn-ea"/>
              <a:cs typeface="+mn-cs"/>
            </a:rPr>
            <a:t>電気料の値上げや物価上昇の影響等により増加傾向にある。また、</a:t>
          </a:r>
          <a:r>
            <a:rPr lang="ja-JP" altLang="ja-JP" sz="1300" b="0" i="0" baseline="0">
              <a:solidFill>
                <a:schemeClr val="dk1"/>
              </a:solidFill>
              <a:effectLst/>
              <a:latin typeface="+mn-lt"/>
              <a:ea typeface="+mn-ea"/>
              <a:cs typeface="+mn-cs"/>
            </a:rPr>
            <a:t>地域特性として行政面積が広範囲に及ぶため、各地区に整備した施設の維持管理費や行政サービスの移送費などの経費負担が大きくなることから、類似団体平均を３割ほど上回っている状況にある。民間委託や指定管理者制度の導入などで行政コストの削減に努めており、今後も行財政の効率的な運営を行い人件費・物件費等の抑制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13646</xdr:rowOff>
    </xdr:from>
    <xdr:to>
      <xdr:col>7</xdr:col>
      <xdr:colOff>152400</xdr:colOff>
      <xdr:row>84</xdr:row>
      <xdr:rowOff>25850</xdr:rowOff>
    </xdr:to>
    <xdr:cxnSp macro="">
      <xdr:nvCxnSpPr>
        <xdr:cNvPr id="196" name="直線コネクタ 195"/>
        <xdr:cNvCxnSpPr/>
      </xdr:nvCxnSpPr>
      <xdr:spPr>
        <a:xfrm flipV="1">
          <a:off x="4114800" y="14415446"/>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9035</xdr:rowOff>
    </xdr:from>
    <xdr:to>
      <xdr:col>6</xdr:col>
      <xdr:colOff>0</xdr:colOff>
      <xdr:row>84</xdr:row>
      <xdr:rowOff>25850</xdr:rowOff>
    </xdr:to>
    <xdr:cxnSp macro="">
      <xdr:nvCxnSpPr>
        <xdr:cNvPr id="199" name="直線コネクタ 198"/>
        <xdr:cNvCxnSpPr/>
      </xdr:nvCxnSpPr>
      <xdr:spPr>
        <a:xfrm>
          <a:off x="3225800" y="14410835"/>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167317</xdr:rowOff>
    </xdr:from>
    <xdr:to>
      <xdr:col>4</xdr:col>
      <xdr:colOff>482600</xdr:colOff>
      <xdr:row>84</xdr:row>
      <xdr:rowOff>9035</xdr:rowOff>
    </xdr:to>
    <xdr:cxnSp macro="">
      <xdr:nvCxnSpPr>
        <xdr:cNvPr id="202" name="直線コネクタ 201"/>
        <xdr:cNvCxnSpPr/>
      </xdr:nvCxnSpPr>
      <xdr:spPr>
        <a:xfrm>
          <a:off x="2336800" y="14397667"/>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167317</xdr:rowOff>
    </xdr:from>
    <xdr:to>
      <xdr:col>3</xdr:col>
      <xdr:colOff>279400</xdr:colOff>
      <xdr:row>84</xdr:row>
      <xdr:rowOff>4666</xdr:rowOff>
    </xdr:to>
    <xdr:cxnSp macro="">
      <xdr:nvCxnSpPr>
        <xdr:cNvPr id="205" name="直線コネクタ 204"/>
        <xdr:cNvCxnSpPr/>
      </xdr:nvCxnSpPr>
      <xdr:spPr>
        <a:xfrm flipV="1">
          <a:off x="1447800" y="14397667"/>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134296</xdr:rowOff>
    </xdr:from>
    <xdr:to>
      <xdr:col>7</xdr:col>
      <xdr:colOff>203200</xdr:colOff>
      <xdr:row>84</xdr:row>
      <xdr:rowOff>64446</xdr:rowOff>
    </xdr:to>
    <xdr:sp macro="" textlink="">
      <xdr:nvSpPr>
        <xdr:cNvPr id="215" name="円/楕円 214"/>
        <xdr:cNvSpPr/>
      </xdr:nvSpPr>
      <xdr:spPr>
        <a:xfrm>
          <a:off x="4902200" y="143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106373</xdr:rowOff>
    </xdr:from>
    <xdr:ext cx="762000" cy="259045"/>
    <xdr:sp macro="" textlink="">
      <xdr:nvSpPr>
        <xdr:cNvPr id="216" name="人件費・物件費等の状況該当値テキスト"/>
        <xdr:cNvSpPr txBox="1"/>
      </xdr:nvSpPr>
      <xdr:spPr>
        <a:xfrm>
          <a:off x="5041900" y="1433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458,600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146500</xdr:rowOff>
    </xdr:from>
    <xdr:to>
      <xdr:col>6</xdr:col>
      <xdr:colOff>50800</xdr:colOff>
      <xdr:row>84</xdr:row>
      <xdr:rowOff>76650</xdr:rowOff>
    </xdr:to>
    <xdr:sp macro="" textlink="">
      <xdr:nvSpPr>
        <xdr:cNvPr id="217" name="円/楕円 216"/>
        <xdr:cNvSpPr/>
      </xdr:nvSpPr>
      <xdr:spPr>
        <a:xfrm>
          <a:off x="4064000" y="143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61427</xdr:rowOff>
    </xdr:from>
    <xdr:ext cx="736600" cy="259045"/>
    <xdr:sp macro="" textlink="">
      <xdr:nvSpPr>
        <xdr:cNvPr id="218" name="テキスト ボックス 217"/>
        <xdr:cNvSpPr txBox="1"/>
      </xdr:nvSpPr>
      <xdr:spPr>
        <a:xfrm>
          <a:off x="3733800" y="1446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467,704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129685</xdr:rowOff>
    </xdr:from>
    <xdr:to>
      <xdr:col>4</xdr:col>
      <xdr:colOff>533400</xdr:colOff>
      <xdr:row>84</xdr:row>
      <xdr:rowOff>59835</xdr:rowOff>
    </xdr:to>
    <xdr:sp macro="" textlink="">
      <xdr:nvSpPr>
        <xdr:cNvPr id="219" name="円/楕円 218"/>
        <xdr:cNvSpPr/>
      </xdr:nvSpPr>
      <xdr:spPr>
        <a:xfrm>
          <a:off x="3175000" y="14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44612</xdr:rowOff>
    </xdr:from>
    <xdr:ext cx="762000" cy="259045"/>
    <xdr:sp macro="" textlink="">
      <xdr:nvSpPr>
        <xdr:cNvPr id="220" name="テキスト ボックス 219"/>
        <xdr:cNvSpPr txBox="1"/>
      </xdr:nvSpPr>
      <xdr:spPr>
        <a:xfrm>
          <a:off x="2844800" y="1444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455,161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116517</xdr:rowOff>
    </xdr:from>
    <xdr:to>
      <xdr:col>3</xdr:col>
      <xdr:colOff>330200</xdr:colOff>
      <xdr:row>84</xdr:row>
      <xdr:rowOff>46667</xdr:rowOff>
    </xdr:to>
    <xdr:sp macro="" textlink="">
      <xdr:nvSpPr>
        <xdr:cNvPr id="221" name="円/楕円 220"/>
        <xdr:cNvSpPr/>
      </xdr:nvSpPr>
      <xdr:spPr>
        <a:xfrm>
          <a:off x="2286000" y="1434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31444</xdr:rowOff>
    </xdr:from>
    <xdr:ext cx="762000" cy="259045"/>
    <xdr:sp macro="" textlink="">
      <xdr:nvSpPr>
        <xdr:cNvPr id="222" name="テキスト ボックス 221"/>
        <xdr:cNvSpPr txBox="1"/>
      </xdr:nvSpPr>
      <xdr:spPr>
        <a:xfrm>
          <a:off x="1955800" y="144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445,338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125316</xdr:rowOff>
    </xdr:from>
    <xdr:to>
      <xdr:col>2</xdr:col>
      <xdr:colOff>127000</xdr:colOff>
      <xdr:row>84</xdr:row>
      <xdr:rowOff>55466</xdr:rowOff>
    </xdr:to>
    <xdr:sp macro="" textlink="">
      <xdr:nvSpPr>
        <xdr:cNvPr id="223" name="円/楕円 222"/>
        <xdr:cNvSpPr/>
      </xdr:nvSpPr>
      <xdr:spPr>
        <a:xfrm>
          <a:off x="1397000" y="143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40243</xdr:rowOff>
    </xdr:from>
    <xdr:ext cx="762000" cy="259045"/>
    <xdr:sp macro="" textlink="">
      <xdr:nvSpPr>
        <xdr:cNvPr id="224" name="テキスト ボックス 223"/>
        <xdr:cNvSpPr txBox="1"/>
      </xdr:nvSpPr>
      <xdr:spPr>
        <a:xfrm>
          <a:off x="1066800" y="1444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451,902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新規採用の抑制と平均勤務年数の上昇などを要因として、</a:t>
          </a:r>
          <a:r>
            <a:rPr lang="ja-JP" altLang="en-US" sz="1300" b="0" i="0" baseline="0">
              <a:solidFill>
                <a:schemeClr val="dk1"/>
              </a:solidFill>
              <a:effectLst/>
              <a:latin typeface="+mn-lt"/>
              <a:ea typeface="+mn-ea"/>
              <a:cs typeface="+mn-cs"/>
            </a:rPr>
            <a:t>９９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と類似団体平均を４．</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上回る水準となっている。今後は、新規採用と定年退職者の増加によりラスパイレス指数は下降する見通しであり、引き続き、給与体系の偏在を是正するなど給与水準の適正化に努める。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70909</xdr:rowOff>
    </xdr:from>
    <xdr:to>
      <xdr:col>24</xdr:col>
      <xdr:colOff>558800</xdr:colOff>
      <xdr:row>89</xdr:row>
      <xdr:rowOff>5504</xdr:rowOff>
    </xdr:to>
    <xdr:cxnSp macro="">
      <xdr:nvCxnSpPr>
        <xdr:cNvPr id="258" name="直線コネクタ 257"/>
        <xdr:cNvCxnSpPr/>
      </xdr:nvCxnSpPr>
      <xdr:spPr>
        <a:xfrm flipV="1">
          <a:off x="16179800" y="14987059"/>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156845</xdr:rowOff>
    </xdr:from>
    <xdr:to>
      <xdr:col>23</xdr:col>
      <xdr:colOff>406400</xdr:colOff>
      <xdr:row>89</xdr:row>
      <xdr:rowOff>5504</xdr:rowOff>
    </xdr:to>
    <xdr:cxnSp macro="">
      <xdr:nvCxnSpPr>
        <xdr:cNvPr id="261" name="直線コネクタ 260"/>
        <xdr:cNvCxnSpPr/>
      </xdr:nvCxnSpPr>
      <xdr:spPr>
        <a:xfrm>
          <a:off x="15290800" y="152444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107104</xdr:rowOff>
    </xdr:from>
    <xdr:to>
      <xdr:col>22</xdr:col>
      <xdr:colOff>203200</xdr:colOff>
      <xdr:row>88</xdr:row>
      <xdr:rowOff>156845</xdr:rowOff>
    </xdr:to>
    <xdr:cxnSp macro="">
      <xdr:nvCxnSpPr>
        <xdr:cNvPr id="264" name="直線コネクタ 263"/>
        <xdr:cNvCxnSpPr/>
      </xdr:nvCxnSpPr>
      <xdr:spPr>
        <a:xfrm>
          <a:off x="14401800" y="1502325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107104</xdr:rowOff>
    </xdr:from>
    <xdr:to>
      <xdr:col>21</xdr:col>
      <xdr:colOff>0</xdr:colOff>
      <xdr:row>87</xdr:row>
      <xdr:rowOff>107104</xdr:rowOff>
    </xdr:to>
    <xdr:cxnSp macro="">
      <xdr:nvCxnSpPr>
        <xdr:cNvPr id="267" name="直線コネクタ 266"/>
        <xdr:cNvCxnSpPr/>
      </xdr:nvCxnSpPr>
      <xdr:spPr>
        <a:xfrm>
          <a:off x="13512800" y="1502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20109</xdr:rowOff>
    </xdr:from>
    <xdr:to>
      <xdr:col>24</xdr:col>
      <xdr:colOff>609600</xdr:colOff>
      <xdr:row>87</xdr:row>
      <xdr:rowOff>121709</xdr:rowOff>
    </xdr:to>
    <xdr:sp macro="" textlink="">
      <xdr:nvSpPr>
        <xdr:cNvPr id="277" name="円/楕円 276"/>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87436</xdr:rowOff>
    </xdr:from>
    <xdr:ext cx="762000" cy="259045"/>
    <xdr:sp macro="" textlink="">
      <xdr:nvSpPr>
        <xdr:cNvPr id="278" name="給与水準   （国との比較）該当値テキスト"/>
        <xdr:cNvSpPr txBox="1"/>
      </xdr:nvSpPr>
      <xdr:spPr>
        <a:xfrm>
          <a:off x="17106900" y="148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126154</xdr:rowOff>
    </xdr:from>
    <xdr:to>
      <xdr:col>23</xdr:col>
      <xdr:colOff>457200</xdr:colOff>
      <xdr:row>89</xdr:row>
      <xdr:rowOff>56304</xdr:rowOff>
    </xdr:to>
    <xdr:sp macro="" textlink="">
      <xdr:nvSpPr>
        <xdr:cNvPr id="279" name="円/楕円 278"/>
        <xdr:cNvSpPr/>
      </xdr:nvSpPr>
      <xdr:spPr>
        <a:xfrm>
          <a:off x="16129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41081</xdr:rowOff>
    </xdr:from>
    <xdr:ext cx="736600" cy="259045"/>
    <xdr:sp macro="" textlink="">
      <xdr:nvSpPr>
        <xdr:cNvPr id="280" name="テキスト ボックス 279"/>
        <xdr:cNvSpPr txBox="1"/>
      </xdr:nvSpPr>
      <xdr:spPr>
        <a:xfrm>
          <a:off x="15798800" y="153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81" name="円/楕円 280"/>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82" name="テキスト ボックス 281"/>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83" name="円/楕円 282"/>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142681</xdr:rowOff>
    </xdr:from>
    <xdr:ext cx="762000" cy="259045"/>
    <xdr:sp macro="" textlink="">
      <xdr:nvSpPr>
        <xdr:cNvPr id="284" name="テキスト ボックス 283"/>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5" name="円/楕円 284"/>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142681</xdr:rowOff>
    </xdr:from>
    <xdr:ext cx="762000" cy="259045"/>
    <xdr:sp macro="" textlink="">
      <xdr:nvSpPr>
        <xdr:cNvPr id="286" name="テキスト ボックス 285"/>
        <xdr:cNvSpPr txBox="1"/>
      </xdr:nvSpPr>
      <xdr:spPr>
        <a:xfrm>
          <a:off x="13131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人口に対して行政面積が広大といった地域特性（人口密度４．４／㎢）により、２０．</a:t>
          </a:r>
          <a:r>
            <a:rPr lang="ja-JP" altLang="en-US" sz="1300" b="0" i="0" baseline="0">
              <a:solidFill>
                <a:schemeClr val="dk1"/>
              </a:solidFill>
              <a:effectLst/>
              <a:latin typeface="+mn-lt"/>
              <a:ea typeface="+mn-ea"/>
              <a:cs typeface="+mn-cs"/>
            </a:rPr>
            <a:t>８９</a:t>
          </a:r>
          <a:r>
            <a:rPr lang="ja-JP" altLang="ja-JP" sz="1300" b="0" i="0" baseline="0">
              <a:solidFill>
                <a:schemeClr val="dk1"/>
              </a:solidFill>
              <a:effectLst/>
              <a:latin typeface="+mn-lt"/>
              <a:ea typeface="+mn-ea"/>
              <a:cs typeface="+mn-cs"/>
            </a:rPr>
            <a:t>人と類似団体平均を若干上回っている。組織体制の効率化を図り、今後も適正な定員管理に努める。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99835</xdr:rowOff>
    </xdr:from>
    <xdr:to>
      <xdr:col>24</xdr:col>
      <xdr:colOff>558800</xdr:colOff>
      <xdr:row>61</xdr:row>
      <xdr:rowOff>116725</xdr:rowOff>
    </xdr:to>
    <xdr:cxnSp macro="">
      <xdr:nvCxnSpPr>
        <xdr:cNvPr id="318" name="直線コネクタ 317"/>
        <xdr:cNvCxnSpPr/>
      </xdr:nvCxnSpPr>
      <xdr:spPr>
        <a:xfrm>
          <a:off x="16179800" y="10558285"/>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99835</xdr:rowOff>
    </xdr:from>
    <xdr:to>
      <xdr:col>23</xdr:col>
      <xdr:colOff>406400</xdr:colOff>
      <xdr:row>61</xdr:row>
      <xdr:rowOff>108280</xdr:rowOff>
    </xdr:to>
    <xdr:cxnSp macro="">
      <xdr:nvCxnSpPr>
        <xdr:cNvPr id="321" name="直線コネクタ 320"/>
        <xdr:cNvCxnSpPr/>
      </xdr:nvCxnSpPr>
      <xdr:spPr>
        <a:xfrm flipV="1">
          <a:off x="15290800" y="10558285"/>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107315</xdr:rowOff>
    </xdr:from>
    <xdr:to>
      <xdr:col>22</xdr:col>
      <xdr:colOff>203200</xdr:colOff>
      <xdr:row>61</xdr:row>
      <xdr:rowOff>108280</xdr:rowOff>
    </xdr:to>
    <xdr:cxnSp macro="">
      <xdr:nvCxnSpPr>
        <xdr:cNvPr id="324" name="直線コネクタ 323"/>
        <xdr:cNvCxnSpPr/>
      </xdr:nvCxnSpPr>
      <xdr:spPr>
        <a:xfrm>
          <a:off x="14401800" y="1056576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102489</xdr:rowOff>
    </xdr:from>
    <xdr:to>
      <xdr:col>21</xdr:col>
      <xdr:colOff>0</xdr:colOff>
      <xdr:row>61</xdr:row>
      <xdr:rowOff>107315</xdr:rowOff>
    </xdr:to>
    <xdr:cxnSp macro="">
      <xdr:nvCxnSpPr>
        <xdr:cNvPr id="327" name="直線コネクタ 326"/>
        <xdr:cNvCxnSpPr/>
      </xdr:nvCxnSpPr>
      <xdr:spPr>
        <a:xfrm>
          <a:off x="13512800" y="1056093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65925</xdr:rowOff>
    </xdr:from>
    <xdr:to>
      <xdr:col>24</xdr:col>
      <xdr:colOff>609600</xdr:colOff>
      <xdr:row>61</xdr:row>
      <xdr:rowOff>167525</xdr:rowOff>
    </xdr:to>
    <xdr:sp macro="" textlink="">
      <xdr:nvSpPr>
        <xdr:cNvPr id="337" name="円/楕円 336"/>
        <xdr:cNvSpPr/>
      </xdr:nvSpPr>
      <xdr:spPr>
        <a:xfrm>
          <a:off x="16967200" y="105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38002</xdr:rowOff>
    </xdr:from>
    <xdr:ext cx="762000" cy="259045"/>
    <xdr:sp macro="" textlink="">
      <xdr:nvSpPr>
        <xdr:cNvPr id="338" name="定員管理の状況該当値テキスト"/>
        <xdr:cNvSpPr txBox="1"/>
      </xdr:nvSpPr>
      <xdr:spPr>
        <a:xfrm>
          <a:off x="17106900" y="1049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49035</xdr:rowOff>
    </xdr:from>
    <xdr:to>
      <xdr:col>23</xdr:col>
      <xdr:colOff>457200</xdr:colOff>
      <xdr:row>61</xdr:row>
      <xdr:rowOff>150635</xdr:rowOff>
    </xdr:to>
    <xdr:sp macro="" textlink="">
      <xdr:nvSpPr>
        <xdr:cNvPr id="339" name="円/楕円 338"/>
        <xdr:cNvSpPr/>
      </xdr:nvSpPr>
      <xdr:spPr>
        <a:xfrm>
          <a:off x="16129000" y="10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135412</xdr:rowOff>
    </xdr:from>
    <xdr:ext cx="736600" cy="259045"/>
    <xdr:sp macro="" textlink="">
      <xdr:nvSpPr>
        <xdr:cNvPr id="340" name="テキスト ボックス 339"/>
        <xdr:cNvSpPr txBox="1"/>
      </xdr:nvSpPr>
      <xdr:spPr>
        <a:xfrm>
          <a:off x="15798800" y="1059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57480</xdr:rowOff>
    </xdr:from>
    <xdr:to>
      <xdr:col>22</xdr:col>
      <xdr:colOff>254000</xdr:colOff>
      <xdr:row>61</xdr:row>
      <xdr:rowOff>159080</xdr:rowOff>
    </xdr:to>
    <xdr:sp macro="" textlink="">
      <xdr:nvSpPr>
        <xdr:cNvPr id="341" name="円/楕円 340"/>
        <xdr:cNvSpPr/>
      </xdr:nvSpPr>
      <xdr:spPr>
        <a:xfrm>
          <a:off x="15240000" y="105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42" name="テキスト ボックス 341"/>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56515</xdr:rowOff>
    </xdr:from>
    <xdr:to>
      <xdr:col>21</xdr:col>
      <xdr:colOff>50800</xdr:colOff>
      <xdr:row>61</xdr:row>
      <xdr:rowOff>158115</xdr:rowOff>
    </xdr:to>
    <xdr:sp macro="" textlink="">
      <xdr:nvSpPr>
        <xdr:cNvPr id="343" name="円/楕円 342"/>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44" name="テキスト ボックス 343"/>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51689</xdr:rowOff>
    </xdr:from>
    <xdr:to>
      <xdr:col>19</xdr:col>
      <xdr:colOff>533400</xdr:colOff>
      <xdr:row>61</xdr:row>
      <xdr:rowOff>153289</xdr:rowOff>
    </xdr:to>
    <xdr:sp macro="" textlink="">
      <xdr:nvSpPr>
        <xdr:cNvPr id="345" name="円/楕円 344"/>
        <xdr:cNvSpPr/>
      </xdr:nvSpPr>
      <xdr:spPr>
        <a:xfrm>
          <a:off x="13462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138066</xdr:rowOff>
    </xdr:from>
    <xdr:ext cx="762000" cy="259045"/>
    <xdr:sp macro="" textlink="">
      <xdr:nvSpPr>
        <xdr:cNvPr id="346" name="テキスト ボックス 345"/>
        <xdr:cNvSpPr txBox="1"/>
      </xdr:nvSpPr>
      <xdr:spPr>
        <a:xfrm>
          <a:off x="13131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起債発行額の抑制と基金等の取り崩しによる投資的経費の財源確保により、７．</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％と類似団体平均を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ポイント下回っている。今後も計画的な地方債の発行を行い、起債償還額の平準化と適正な実質公債費比率の維持に努める。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95504</xdr:rowOff>
    </xdr:to>
    <xdr:cxnSp macro="">
      <xdr:nvCxnSpPr>
        <xdr:cNvPr id="377" name="直線コネクタ 376"/>
        <xdr:cNvCxnSpPr/>
      </xdr:nvCxnSpPr>
      <xdr:spPr>
        <a:xfrm flipV="1">
          <a:off x="16179800" y="71008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95504</xdr:rowOff>
    </xdr:from>
    <xdr:to>
      <xdr:col>23</xdr:col>
      <xdr:colOff>406400</xdr:colOff>
      <xdr:row>41</xdr:row>
      <xdr:rowOff>143764</xdr:rowOff>
    </xdr:to>
    <xdr:cxnSp macro="">
      <xdr:nvCxnSpPr>
        <xdr:cNvPr id="380" name="直線コネクタ 379"/>
        <xdr:cNvCxnSpPr/>
      </xdr:nvCxnSpPr>
      <xdr:spPr>
        <a:xfrm flipV="1">
          <a:off x="15290800" y="712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143764</xdr:rowOff>
    </xdr:from>
    <xdr:to>
      <xdr:col>22</xdr:col>
      <xdr:colOff>203200</xdr:colOff>
      <xdr:row>43</xdr:row>
      <xdr:rowOff>85598</xdr:rowOff>
    </xdr:to>
    <xdr:cxnSp macro="">
      <xdr:nvCxnSpPr>
        <xdr:cNvPr id="383" name="直線コネクタ 382"/>
        <xdr:cNvCxnSpPr/>
      </xdr:nvCxnSpPr>
      <xdr:spPr>
        <a:xfrm flipV="1">
          <a:off x="14401800" y="7173214"/>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138684</xdr:rowOff>
    </xdr:to>
    <xdr:cxnSp macro="">
      <xdr:nvCxnSpPr>
        <xdr:cNvPr id="386" name="直線コネクタ 385"/>
        <xdr:cNvCxnSpPr/>
      </xdr:nvCxnSpPr>
      <xdr:spPr>
        <a:xfrm flipV="1">
          <a:off x="13512800" y="74579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6" name="円/楕円 395"/>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37101</xdr:rowOff>
    </xdr:from>
    <xdr:ext cx="762000" cy="259045"/>
    <xdr:sp macro="" textlink="">
      <xdr:nvSpPr>
        <xdr:cNvPr id="397" name="公債費負担の状況該当値テキスト"/>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44704</xdr:rowOff>
    </xdr:from>
    <xdr:to>
      <xdr:col>23</xdr:col>
      <xdr:colOff>457200</xdr:colOff>
      <xdr:row>41</xdr:row>
      <xdr:rowOff>146304</xdr:rowOff>
    </xdr:to>
    <xdr:sp macro="" textlink="">
      <xdr:nvSpPr>
        <xdr:cNvPr id="398" name="円/楕円 397"/>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156481</xdr:rowOff>
    </xdr:from>
    <xdr:ext cx="736600" cy="259045"/>
    <xdr:sp macro="" textlink="">
      <xdr:nvSpPr>
        <xdr:cNvPr id="399" name="テキスト ボックス 398"/>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92964</xdr:rowOff>
    </xdr:from>
    <xdr:to>
      <xdr:col>22</xdr:col>
      <xdr:colOff>254000</xdr:colOff>
      <xdr:row>42</xdr:row>
      <xdr:rowOff>23114</xdr:rowOff>
    </xdr:to>
    <xdr:sp macro="" textlink="">
      <xdr:nvSpPr>
        <xdr:cNvPr id="400" name="円/楕円 399"/>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33291</xdr:rowOff>
    </xdr:from>
    <xdr:ext cx="762000" cy="259045"/>
    <xdr:sp macro="" textlink="">
      <xdr:nvSpPr>
        <xdr:cNvPr id="401" name="テキスト ボックス 400"/>
        <xdr:cNvSpPr txBox="1"/>
      </xdr:nvSpPr>
      <xdr:spPr>
        <a:xfrm>
          <a:off x="14909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2" name="円/楕円 401"/>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3" name="テキスト ボックス 402"/>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87884</xdr:rowOff>
    </xdr:from>
    <xdr:to>
      <xdr:col>19</xdr:col>
      <xdr:colOff>533400</xdr:colOff>
      <xdr:row>44</xdr:row>
      <xdr:rowOff>18034</xdr:rowOff>
    </xdr:to>
    <xdr:sp macro="" textlink="">
      <xdr:nvSpPr>
        <xdr:cNvPr id="404" name="円/楕円 403"/>
        <xdr:cNvSpPr/>
      </xdr:nvSpPr>
      <xdr:spPr>
        <a:xfrm>
          <a:off x="13462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2811</xdr:rowOff>
    </xdr:from>
    <xdr:ext cx="762000" cy="259045"/>
    <xdr:sp macro="" textlink="">
      <xdr:nvSpPr>
        <xdr:cNvPr id="405" name="テキスト ボックス 404"/>
        <xdr:cNvSpPr txBox="1"/>
      </xdr:nvSpPr>
      <xdr:spPr>
        <a:xfrm>
          <a:off x="13131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将来負担額よりも充当可能基金残高等が上回っているため、将来負担比率は発生していない。現在の基金残高等から今後も将来負担比率は発生しない見通しである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2,537
2,524
571.84
4,660,136
4,546,368
103,935
2,792,507
4,547,892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職員数の適正配置</a:t>
          </a:r>
          <a:r>
            <a:rPr lang="ja-JP" altLang="en-US" sz="1300" b="0" i="0" baseline="0">
              <a:solidFill>
                <a:schemeClr val="dk1"/>
              </a:solidFill>
              <a:effectLst/>
              <a:latin typeface="+mn-lt"/>
              <a:ea typeface="+mn-ea"/>
              <a:cs typeface="+mn-cs"/>
            </a:rPr>
            <a:t>による人件費の抑制により、</a:t>
          </a:r>
          <a:r>
            <a:rPr lang="ja-JP" altLang="ja-JP" sz="1300" b="0" i="0" baseline="0">
              <a:solidFill>
                <a:schemeClr val="dk1"/>
              </a:solidFill>
              <a:effectLst/>
              <a:latin typeface="+mn-lt"/>
              <a:ea typeface="+mn-ea"/>
              <a:cs typeface="+mn-cs"/>
            </a:rPr>
            <a:t>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％と類似団体平均を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．４ポイント下回っている</a:t>
          </a:r>
          <a:r>
            <a:rPr lang="ja-JP" altLang="en-US" sz="1300" b="0" i="0" baseline="0">
              <a:solidFill>
                <a:schemeClr val="dk1"/>
              </a:solidFill>
              <a:effectLst/>
              <a:latin typeface="+mn-lt"/>
              <a:ea typeface="+mn-ea"/>
              <a:cs typeface="+mn-cs"/>
            </a:rPr>
            <a:t>が、一般職員に準ずる臨時職員数（１９名）の増加と退職手当組合負担金の精算納付により、前年度比較では２．６ポイント上昇している。今後も、施設管理等の民間委託化や</a:t>
          </a:r>
          <a:r>
            <a:rPr lang="ja-JP" altLang="ja-JP" sz="1300" b="0" i="0" baseline="0">
              <a:solidFill>
                <a:schemeClr val="dk1"/>
              </a:solidFill>
              <a:effectLst/>
              <a:latin typeface="+mn-lt"/>
              <a:ea typeface="+mn-ea"/>
              <a:cs typeface="+mn-cs"/>
            </a:rPr>
            <a:t>業務体制の効率化などを図り、人件費の抑制に努める。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134620</xdr:rowOff>
    </xdr:to>
    <xdr:cxnSp macro="">
      <xdr:nvCxnSpPr>
        <xdr:cNvPr id="65" name="直線コネクタ 64"/>
        <xdr:cNvCxnSpPr/>
      </xdr:nvCxnSpPr>
      <xdr:spPr>
        <a:xfrm>
          <a:off x="3987800" y="5864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130810</xdr:rowOff>
    </xdr:to>
    <xdr:cxnSp macro="">
      <xdr:nvCxnSpPr>
        <xdr:cNvPr id="68" name="直線コネクタ 67"/>
        <xdr:cNvCxnSpPr/>
      </xdr:nvCxnSpPr>
      <xdr:spPr>
        <a:xfrm flipV="1">
          <a:off x="3098800" y="58648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107950</xdr:rowOff>
    </xdr:from>
    <xdr:to>
      <xdr:col>4</xdr:col>
      <xdr:colOff>346075</xdr:colOff>
      <xdr:row>34</xdr:row>
      <xdr:rowOff>130810</xdr:rowOff>
    </xdr:to>
    <xdr:cxnSp macro="">
      <xdr:nvCxnSpPr>
        <xdr:cNvPr id="71" name="直線コネクタ 70"/>
        <xdr:cNvCxnSpPr/>
      </xdr:nvCxnSpPr>
      <xdr:spPr>
        <a:xfrm>
          <a:off x="2209800" y="5937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107950</xdr:rowOff>
    </xdr:from>
    <xdr:to>
      <xdr:col>3</xdr:col>
      <xdr:colOff>142875</xdr:colOff>
      <xdr:row>35</xdr:row>
      <xdr:rowOff>73660</xdr:rowOff>
    </xdr:to>
    <xdr:cxnSp macro="">
      <xdr:nvCxnSpPr>
        <xdr:cNvPr id="74" name="直線コネクタ 73"/>
        <xdr:cNvCxnSpPr/>
      </xdr:nvCxnSpPr>
      <xdr:spPr>
        <a:xfrm flipV="1">
          <a:off x="1320800" y="59372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4" name="円/楕円 83"/>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5"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6" name="円/楕円 85"/>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7" name="テキスト ボックス 86"/>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80010</xdr:rowOff>
    </xdr:from>
    <xdr:to>
      <xdr:col>4</xdr:col>
      <xdr:colOff>396875</xdr:colOff>
      <xdr:row>35</xdr:row>
      <xdr:rowOff>10160</xdr:rowOff>
    </xdr:to>
    <xdr:sp macro="" textlink="">
      <xdr:nvSpPr>
        <xdr:cNvPr id="88" name="円/楕円 87"/>
        <xdr:cNvSpPr/>
      </xdr:nvSpPr>
      <xdr:spPr>
        <a:xfrm>
          <a:off x="3048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20337</xdr:rowOff>
    </xdr:from>
    <xdr:ext cx="762000" cy="259045"/>
    <xdr:sp macro="" textlink="">
      <xdr:nvSpPr>
        <xdr:cNvPr id="89" name="テキスト ボックス 88"/>
        <xdr:cNvSpPr txBox="1"/>
      </xdr:nvSpPr>
      <xdr:spPr>
        <a:xfrm>
          <a:off x="2717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57150</xdr:rowOff>
    </xdr:from>
    <xdr:to>
      <xdr:col>3</xdr:col>
      <xdr:colOff>193675</xdr:colOff>
      <xdr:row>34</xdr:row>
      <xdr:rowOff>158750</xdr:rowOff>
    </xdr:to>
    <xdr:sp macro="" textlink="">
      <xdr:nvSpPr>
        <xdr:cNvPr id="90" name="円/楕円 89"/>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168927</xdr:rowOff>
    </xdr:from>
    <xdr:ext cx="762000" cy="259045"/>
    <xdr:sp macro="" textlink="">
      <xdr:nvSpPr>
        <xdr:cNvPr id="91" name="テキスト ボックス 90"/>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22860</xdr:rowOff>
    </xdr:from>
    <xdr:to>
      <xdr:col>1</xdr:col>
      <xdr:colOff>676275</xdr:colOff>
      <xdr:row>35</xdr:row>
      <xdr:rowOff>124460</xdr:rowOff>
    </xdr:to>
    <xdr:sp macro="" textlink="">
      <xdr:nvSpPr>
        <xdr:cNvPr id="92" name="円/楕円 91"/>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134637</xdr:rowOff>
    </xdr:from>
    <xdr:ext cx="762000" cy="259045"/>
    <xdr:sp macro="" textlink="">
      <xdr:nvSpPr>
        <xdr:cNvPr id="93" name="テキスト ボックス 92"/>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人口に対して行政面積が広大といった地域事情により、各地区に整備した施設の維持管理費や行政サービスの移送経費</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が多くかかることから、１</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％と類似団体平均を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上回っている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今後、電気料の値上げに加え、物価上昇等</a:t>
          </a:r>
          <a:r>
            <a:rPr lang="ja-JP" altLang="ja-JP" sz="1300" b="0" i="0" baseline="0">
              <a:solidFill>
                <a:schemeClr val="dk1"/>
              </a:solidFill>
              <a:effectLst/>
              <a:latin typeface="+mn-lt"/>
              <a:ea typeface="+mn-ea"/>
              <a:cs typeface="+mn-cs"/>
            </a:rPr>
            <a:t>による</a:t>
          </a:r>
          <a:r>
            <a:rPr lang="ja-JP" altLang="en-US" sz="1300" b="0" i="0" baseline="0">
              <a:solidFill>
                <a:schemeClr val="dk1"/>
              </a:solidFill>
              <a:effectLst/>
              <a:latin typeface="+mn-lt"/>
              <a:ea typeface="+mn-ea"/>
              <a:cs typeface="+mn-cs"/>
            </a:rPr>
            <a:t>影響</a:t>
          </a:r>
          <a:r>
            <a:rPr lang="ja-JP" altLang="ja-JP" sz="1300" b="0" i="0" baseline="0">
              <a:solidFill>
                <a:schemeClr val="dk1"/>
              </a:solidFill>
              <a:effectLst/>
              <a:latin typeface="+mn-lt"/>
              <a:ea typeface="+mn-ea"/>
              <a:cs typeface="+mn-cs"/>
            </a:rPr>
            <a:t>が見込まれることから、</a:t>
          </a:r>
          <a:r>
            <a:rPr lang="ja-JP" altLang="en-US" sz="1300" b="0" i="0" baseline="0">
              <a:solidFill>
                <a:schemeClr val="dk1"/>
              </a:solidFill>
              <a:effectLst/>
              <a:latin typeface="+mn-lt"/>
              <a:ea typeface="+mn-ea"/>
              <a:cs typeface="+mn-cs"/>
            </a:rPr>
            <a:t>民間委託や指定管理者制度に係る対象業務の拡大、システム関連経費の見直しなどを行い、</a:t>
          </a:r>
          <a:r>
            <a:rPr lang="ja-JP" altLang="ja-JP" sz="1300" b="0" i="0" baseline="0">
              <a:solidFill>
                <a:schemeClr val="dk1"/>
              </a:solidFill>
              <a:effectLst/>
              <a:latin typeface="+mn-lt"/>
              <a:ea typeface="+mn-ea"/>
              <a:cs typeface="+mn-cs"/>
            </a:rPr>
            <a:t>行政コストの削減に</a:t>
          </a:r>
          <a:r>
            <a:rPr lang="ja-JP" altLang="en-US" sz="1300" b="0" i="0" baseline="0">
              <a:solidFill>
                <a:schemeClr val="dk1"/>
              </a:solidFill>
              <a:effectLst/>
              <a:latin typeface="+mn-lt"/>
              <a:ea typeface="+mn-ea"/>
              <a:cs typeface="+mn-cs"/>
            </a:rPr>
            <a:t>取り組み必要がある。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65278</xdr:rowOff>
    </xdr:to>
    <xdr:cxnSp macro="">
      <xdr:nvCxnSpPr>
        <xdr:cNvPr id="124" name="直線コネクタ 123"/>
        <xdr:cNvCxnSpPr/>
      </xdr:nvCxnSpPr>
      <xdr:spPr>
        <a:xfrm flipV="1">
          <a:off x="15671800" y="3213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145288</xdr:rowOff>
    </xdr:from>
    <xdr:to>
      <xdr:col>22</xdr:col>
      <xdr:colOff>565150</xdr:colOff>
      <xdr:row>19</xdr:row>
      <xdr:rowOff>65278</xdr:rowOff>
    </xdr:to>
    <xdr:cxnSp macro="">
      <xdr:nvCxnSpPr>
        <xdr:cNvPr id="127" name="直線コネクタ 126"/>
        <xdr:cNvCxnSpPr/>
      </xdr:nvCxnSpPr>
      <xdr:spPr>
        <a:xfrm>
          <a:off x="14782800" y="32313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145288</xdr:rowOff>
    </xdr:from>
    <xdr:to>
      <xdr:col>21</xdr:col>
      <xdr:colOff>361950</xdr:colOff>
      <xdr:row>19</xdr:row>
      <xdr:rowOff>1270</xdr:rowOff>
    </xdr:to>
    <xdr:cxnSp macro="">
      <xdr:nvCxnSpPr>
        <xdr:cNvPr id="130" name="直線コネクタ 129"/>
        <xdr:cNvCxnSpPr/>
      </xdr:nvCxnSpPr>
      <xdr:spPr>
        <a:xfrm flipV="1">
          <a:off x="13893800" y="3231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163576</xdr:rowOff>
    </xdr:from>
    <xdr:to>
      <xdr:col>20</xdr:col>
      <xdr:colOff>158750</xdr:colOff>
      <xdr:row>19</xdr:row>
      <xdr:rowOff>1270</xdr:rowOff>
    </xdr:to>
    <xdr:cxnSp macro="">
      <xdr:nvCxnSpPr>
        <xdr:cNvPr id="133" name="直線コネクタ 132"/>
        <xdr:cNvCxnSpPr/>
      </xdr:nvCxnSpPr>
      <xdr:spPr>
        <a:xfrm>
          <a:off x="13004800" y="3249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3" name="円/楕円 142"/>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4"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14478</xdr:rowOff>
    </xdr:from>
    <xdr:to>
      <xdr:col>22</xdr:col>
      <xdr:colOff>615950</xdr:colOff>
      <xdr:row>19</xdr:row>
      <xdr:rowOff>116078</xdr:rowOff>
    </xdr:to>
    <xdr:sp macro="" textlink="">
      <xdr:nvSpPr>
        <xdr:cNvPr id="145" name="円/楕円 144"/>
        <xdr:cNvSpPr/>
      </xdr:nvSpPr>
      <xdr:spPr>
        <a:xfrm>
          <a:off x="15621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100855</xdr:rowOff>
    </xdr:from>
    <xdr:ext cx="736600" cy="259045"/>
    <xdr:sp macro="" textlink="">
      <xdr:nvSpPr>
        <xdr:cNvPr id="146" name="テキスト ボックス 145"/>
        <xdr:cNvSpPr txBox="1"/>
      </xdr:nvSpPr>
      <xdr:spPr>
        <a:xfrm>
          <a:off x="15290800" y="335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94488</xdr:rowOff>
    </xdr:from>
    <xdr:to>
      <xdr:col>21</xdr:col>
      <xdr:colOff>412750</xdr:colOff>
      <xdr:row>19</xdr:row>
      <xdr:rowOff>24638</xdr:rowOff>
    </xdr:to>
    <xdr:sp macro="" textlink="">
      <xdr:nvSpPr>
        <xdr:cNvPr id="147" name="円/楕円 146"/>
        <xdr:cNvSpPr/>
      </xdr:nvSpPr>
      <xdr:spPr>
        <a:xfrm>
          <a:off x="14732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9415</xdr:rowOff>
    </xdr:from>
    <xdr:ext cx="762000" cy="259045"/>
    <xdr:sp macro="" textlink="">
      <xdr:nvSpPr>
        <xdr:cNvPr id="148" name="テキスト ボックス 147"/>
        <xdr:cNvSpPr txBox="1"/>
      </xdr:nvSpPr>
      <xdr:spPr>
        <a:xfrm>
          <a:off x="14401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121920</xdr:rowOff>
    </xdr:from>
    <xdr:to>
      <xdr:col>20</xdr:col>
      <xdr:colOff>209550</xdr:colOff>
      <xdr:row>19</xdr:row>
      <xdr:rowOff>52070</xdr:rowOff>
    </xdr:to>
    <xdr:sp macro="" textlink="">
      <xdr:nvSpPr>
        <xdr:cNvPr id="149" name="円/楕円 148"/>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36847</xdr:rowOff>
    </xdr:from>
    <xdr:ext cx="762000" cy="259045"/>
    <xdr:sp macro="" textlink="">
      <xdr:nvSpPr>
        <xdr:cNvPr id="150" name="テキスト ボックス 149"/>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112776</xdr:rowOff>
    </xdr:from>
    <xdr:to>
      <xdr:col>19</xdr:col>
      <xdr:colOff>6350</xdr:colOff>
      <xdr:row>19</xdr:row>
      <xdr:rowOff>42926</xdr:rowOff>
    </xdr:to>
    <xdr:sp macro="" textlink="">
      <xdr:nvSpPr>
        <xdr:cNvPr id="151" name="円/楕円 150"/>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27703</xdr:rowOff>
    </xdr:from>
    <xdr:ext cx="762000" cy="259045"/>
    <xdr:sp macro="" textlink="">
      <xdr:nvSpPr>
        <xdr:cNvPr id="152" name="テキスト ボックス 151"/>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中学生までの医療費無料化や老人医療費給付といった単独事業を実施しているが、２．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％と類似団体平均を若干下回る数値となっている。今後は高齢化率の上昇による扶助費の増加が見込まれることから、単独事業の制度内容や資格審査等の見直しなどを行い、扶助費の適正な支出に努める。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86" name="直線コネクタ 185"/>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89" name="直線コネクタ 188"/>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110672</xdr:rowOff>
    </xdr:to>
    <xdr:cxnSp macro="">
      <xdr:nvCxnSpPr>
        <xdr:cNvPr id="192" name="直線コネクタ 191"/>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110672</xdr:rowOff>
    </xdr:to>
    <xdr:cxnSp macro="">
      <xdr:nvCxnSpPr>
        <xdr:cNvPr id="195" name="直線コネクタ 194"/>
        <xdr:cNvCxnSpPr/>
      </xdr:nvCxnSpPr>
      <xdr:spPr>
        <a:xfrm>
          <a:off x="1320800" y="9254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5" name="円/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7" name="円/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1" name="円/楕円 210"/>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2" name="テキスト ボックス 211"/>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3" name="円/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その他に係る経常収支比率が類似団体平均を下回っているのは、繰出金の割合が低いことによる。公営企業会計の農業集落排水事業では利用人口に対して処理区域が広範囲に及ぶことと、</a:t>
          </a:r>
          <a:r>
            <a:rPr lang="ja-JP" altLang="en-US" sz="1300" b="0" i="0" baseline="0">
              <a:solidFill>
                <a:schemeClr val="dk1"/>
              </a:solidFill>
              <a:effectLst/>
              <a:latin typeface="+mn-lt"/>
              <a:ea typeface="+mn-ea"/>
              <a:cs typeface="+mn-cs"/>
            </a:rPr>
            <a:t>公債費</a:t>
          </a:r>
          <a:r>
            <a:rPr lang="ja-JP" altLang="ja-JP" sz="1300" b="0" i="0" baseline="0">
              <a:solidFill>
                <a:schemeClr val="dk1"/>
              </a:solidFill>
              <a:effectLst/>
              <a:latin typeface="+mn-lt"/>
              <a:ea typeface="+mn-ea"/>
              <a:cs typeface="+mn-cs"/>
            </a:rPr>
            <a:t>が高い水準にあるため、</a:t>
          </a:r>
          <a:r>
            <a:rPr lang="ja-JP" altLang="en-US" sz="1300" b="0" i="0" baseline="0">
              <a:solidFill>
                <a:schemeClr val="dk1"/>
              </a:solidFill>
              <a:effectLst/>
              <a:latin typeface="+mn-lt"/>
              <a:ea typeface="+mn-ea"/>
              <a:cs typeface="+mn-cs"/>
            </a:rPr>
            <a:t>毎年、</a:t>
          </a:r>
          <a:r>
            <a:rPr lang="ja-JP" altLang="ja-JP" sz="1300" b="0" i="0" baseline="0">
              <a:solidFill>
                <a:schemeClr val="dk1"/>
              </a:solidFill>
              <a:effectLst/>
              <a:latin typeface="+mn-lt"/>
              <a:ea typeface="+mn-ea"/>
              <a:cs typeface="+mn-cs"/>
            </a:rPr>
            <a:t>多額の赤字補てん的な繰出金を支出して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、国民健康保険特別会計では医療給付費の不足額に係る繰出金が年々増加していることから、事業運営の見直しなど</a:t>
          </a:r>
          <a:r>
            <a:rPr lang="ja-JP" altLang="en-US" sz="1300" b="0" i="0" baseline="0">
              <a:solidFill>
                <a:schemeClr val="dk1"/>
              </a:solidFill>
              <a:effectLst/>
              <a:latin typeface="+mn-lt"/>
              <a:ea typeface="+mn-ea"/>
              <a:cs typeface="+mn-cs"/>
            </a:rPr>
            <a:t>を行い</a:t>
          </a:r>
          <a:r>
            <a:rPr lang="ja-JP" altLang="ja-JP" sz="1300" b="0" i="0" baseline="0">
              <a:solidFill>
                <a:schemeClr val="dk1"/>
              </a:solidFill>
              <a:effectLst/>
              <a:latin typeface="+mn-lt"/>
              <a:ea typeface="+mn-ea"/>
              <a:cs typeface="+mn-cs"/>
            </a:rPr>
            <a:t>、経営の健全化を図る必要がある。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54</xdr:row>
      <xdr:rowOff>159004</xdr:rowOff>
    </xdr:to>
    <xdr:cxnSp macro="">
      <xdr:nvCxnSpPr>
        <xdr:cNvPr id="244" name="直線コネクタ 243"/>
        <xdr:cNvCxnSpPr/>
      </xdr:nvCxnSpPr>
      <xdr:spPr>
        <a:xfrm>
          <a:off x="15671800" y="9408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42418</xdr:rowOff>
    </xdr:to>
    <xdr:cxnSp macro="">
      <xdr:nvCxnSpPr>
        <xdr:cNvPr id="247" name="直線コネクタ 246"/>
        <xdr:cNvCxnSpPr/>
      </xdr:nvCxnSpPr>
      <xdr:spPr>
        <a:xfrm flipV="1">
          <a:off x="14782800" y="9408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42418</xdr:rowOff>
    </xdr:to>
    <xdr:cxnSp macro="">
      <xdr:nvCxnSpPr>
        <xdr:cNvPr id="250" name="直線コネクタ 249"/>
        <xdr:cNvCxnSpPr/>
      </xdr:nvCxnSpPr>
      <xdr:spPr>
        <a:xfrm>
          <a:off x="13893800" y="9431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1270</xdr:rowOff>
    </xdr:to>
    <xdr:cxnSp macro="">
      <xdr:nvCxnSpPr>
        <xdr:cNvPr id="253" name="直線コネクタ 252"/>
        <xdr:cNvCxnSpPr/>
      </xdr:nvCxnSpPr>
      <xdr:spPr>
        <a:xfrm>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108204</xdr:rowOff>
    </xdr:from>
    <xdr:to>
      <xdr:col>24</xdr:col>
      <xdr:colOff>82550</xdr:colOff>
      <xdr:row>55</xdr:row>
      <xdr:rowOff>38354</xdr:rowOff>
    </xdr:to>
    <xdr:sp macro="" textlink="">
      <xdr:nvSpPr>
        <xdr:cNvPr id="263" name="円/楕円 262"/>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124731</xdr:rowOff>
    </xdr:from>
    <xdr:ext cx="762000" cy="259045"/>
    <xdr:sp macro="" textlink="">
      <xdr:nvSpPr>
        <xdr:cNvPr id="264" name="その他該当値テキスト"/>
        <xdr:cNvSpPr txBox="1"/>
      </xdr:nvSpPr>
      <xdr:spPr>
        <a:xfrm>
          <a:off x="16598900" y="92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5" name="円/楕円 264"/>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6" name="テキスト ボックス 265"/>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163068</xdr:rowOff>
    </xdr:from>
    <xdr:to>
      <xdr:col>21</xdr:col>
      <xdr:colOff>412750</xdr:colOff>
      <xdr:row>55</xdr:row>
      <xdr:rowOff>93218</xdr:rowOff>
    </xdr:to>
    <xdr:sp macro="" textlink="">
      <xdr:nvSpPr>
        <xdr:cNvPr id="267" name="円/楕円 266"/>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103395</xdr:rowOff>
    </xdr:from>
    <xdr:ext cx="762000" cy="259045"/>
    <xdr:sp macro="" textlink="">
      <xdr:nvSpPr>
        <xdr:cNvPr id="268" name="テキスト ボックス 267"/>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69" name="円/楕円 268"/>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0" name="テキスト ボックス 269"/>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1" name="円/楕円 27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2" name="テキスト ボックス 27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消防救急デジタル無線設備の整備による釧路北部消防事務組合負担金の増加等により、１２．５％と類似団体平均を１．０ポント上回っている。</a:t>
          </a:r>
          <a:r>
            <a:rPr lang="ja-JP" altLang="ja-JP" sz="1300" b="0" i="0" baseline="0">
              <a:solidFill>
                <a:schemeClr val="dk1"/>
              </a:solidFill>
              <a:effectLst/>
              <a:latin typeface="+mn-lt"/>
              <a:ea typeface="+mn-ea"/>
              <a:cs typeface="+mn-cs"/>
            </a:rPr>
            <a:t>各団体に対する補助金の内容精査等を実施し、適正な</a:t>
          </a:r>
          <a:r>
            <a:rPr lang="ja-JP" altLang="en-US" sz="1300" b="0" i="0" baseline="0">
              <a:solidFill>
                <a:schemeClr val="dk1"/>
              </a:solidFill>
              <a:effectLst/>
              <a:latin typeface="+mn-lt"/>
              <a:ea typeface="+mn-ea"/>
              <a:cs typeface="+mn-cs"/>
            </a:rPr>
            <a:t>支出</a:t>
          </a:r>
          <a:r>
            <a:rPr lang="ja-JP" altLang="ja-JP" sz="1300" b="0" i="0" baseline="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127000</xdr:rowOff>
    </xdr:to>
    <xdr:cxnSp macro="">
      <xdr:nvCxnSpPr>
        <xdr:cNvPr id="302" name="直線コネクタ 301"/>
        <xdr:cNvCxnSpPr/>
      </xdr:nvCxnSpPr>
      <xdr:spPr>
        <a:xfrm>
          <a:off x="15671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81280</xdr:rowOff>
    </xdr:to>
    <xdr:cxnSp macro="">
      <xdr:nvCxnSpPr>
        <xdr:cNvPr id="305" name="直線コネクタ 304"/>
        <xdr:cNvCxnSpPr/>
      </xdr:nvCxnSpPr>
      <xdr:spPr>
        <a:xfrm>
          <a:off x="14782800" y="6175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36</xdr:row>
      <xdr:rowOff>3556</xdr:rowOff>
    </xdr:to>
    <xdr:cxnSp macro="">
      <xdr:nvCxnSpPr>
        <xdr:cNvPr id="308" name="直線コネクタ 307"/>
        <xdr:cNvCxnSpPr/>
      </xdr:nvCxnSpPr>
      <xdr:spPr>
        <a:xfrm>
          <a:off x="13893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36</xdr:row>
      <xdr:rowOff>90424</xdr:rowOff>
    </xdr:to>
    <xdr:cxnSp macro="">
      <xdr:nvCxnSpPr>
        <xdr:cNvPr id="311" name="直線コネクタ 310"/>
        <xdr:cNvCxnSpPr/>
      </xdr:nvCxnSpPr>
      <xdr:spPr>
        <a:xfrm flipV="1">
          <a:off x="13004800" y="6116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1" name="円/楕円 32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3" name="円/楕円 32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4" name="テキスト ボックス 323"/>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5" name="円/楕円 324"/>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6" name="テキスト ボックス 325"/>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7" name="円/楕円 326"/>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28" name="テキスト ボックス 327"/>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9" name="円/楕円 328"/>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0" name="テキスト ボックス 32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大型事業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情報通信基盤整備事業（光ファイバー網整備）と鶴居小学校建設事業による</a:t>
          </a:r>
          <a:r>
            <a:rPr lang="ja-JP" altLang="en-US" sz="1300" b="0" i="0" baseline="0">
              <a:solidFill>
                <a:schemeClr val="dk1"/>
              </a:solidFill>
              <a:effectLst/>
              <a:latin typeface="+mn-lt"/>
              <a:ea typeface="+mn-ea"/>
              <a:cs typeface="+mn-cs"/>
            </a:rPr>
            <a:t>起債の発行</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１９．４％と類似団体平均を０．９ポイント上回っている。</a:t>
          </a:r>
          <a:r>
            <a:rPr lang="ja-JP" altLang="ja-JP" sz="1300" b="0" i="0" baseline="0">
              <a:solidFill>
                <a:schemeClr val="dk1"/>
              </a:solidFill>
              <a:effectLst/>
              <a:latin typeface="+mn-lt"/>
              <a:ea typeface="+mn-ea"/>
              <a:cs typeface="+mn-cs"/>
            </a:rPr>
            <a:t>平成２８年度をピークとして公債費の増加を見込んで</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総合計画に基づいた投資的事業の実施と地方債の計画的な発行（歳入総額の２０％以内）を行い、健全な財政運営と公債費の抑制に努める。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156718</xdr:rowOff>
    </xdr:to>
    <xdr:cxnSp macro="">
      <xdr:nvCxnSpPr>
        <xdr:cNvPr id="361" name="直線コネクタ 360"/>
        <xdr:cNvCxnSpPr/>
      </xdr:nvCxnSpPr>
      <xdr:spPr>
        <a:xfrm>
          <a:off x="3987800" y="12974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76</xdr:row>
      <xdr:rowOff>72137</xdr:rowOff>
    </xdr:to>
    <xdr:cxnSp macro="">
      <xdr:nvCxnSpPr>
        <xdr:cNvPr id="364" name="直線コネクタ 363"/>
        <xdr:cNvCxnSpPr/>
      </xdr:nvCxnSpPr>
      <xdr:spPr>
        <a:xfrm flipV="1">
          <a:off x="3098800" y="129743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81280</xdr:rowOff>
    </xdr:to>
    <xdr:cxnSp macro="">
      <xdr:nvCxnSpPr>
        <xdr:cNvPr id="367" name="直線コネクタ 366"/>
        <xdr:cNvCxnSpPr/>
      </xdr:nvCxnSpPr>
      <xdr:spPr>
        <a:xfrm flipV="1">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149861</xdr:rowOff>
    </xdr:to>
    <xdr:cxnSp macro="">
      <xdr:nvCxnSpPr>
        <xdr:cNvPr id="370" name="直線コネクタ 369"/>
        <xdr:cNvCxnSpPr/>
      </xdr:nvCxnSpPr>
      <xdr:spPr>
        <a:xfrm flipV="1">
          <a:off x="1320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0" name="円/楕円 379"/>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77995</xdr:rowOff>
    </xdr:from>
    <xdr:ext cx="762000" cy="259045"/>
    <xdr:sp macro="" textlink="">
      <xdr:nvSpPr>
        <xdr:cNvPr id="381" name="公債費該当値テキスト"/>
        <xdr:cNvSpPr txBox="1"/>
      </xdr:nvSpPr>
      <xdr:spPr>
        <a:xfrm>
          <a:off x="49149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2" name="円/楕円 38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3" name="テキスト ボックス 38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4" name="円/楕円 383"/>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107714</xdr:rowOff>
    </xdr:from>
    <xdr:ext cx="762000" cy="259045"/>
    <xdr:sp macro="" textlink="">
      <xdr:nvSpPr>
        <xdr:cNvPr id="385" name="テキスト ボックス 384"/>
        <xdr:cNvSpPr txBox="1"/>
      </xdr:nvSpPr>
      <xdr:spPr>
        <a:xfrm>
          <a:off x="2717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6" name="円/楕円 38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116857</xdr:rowOff>
    </xdr:from>
    <xdr:ext cx="762000" cy="259045"/>
    <xdr:sp macro="" textlink="">
      <xdr:nvSpPr>
        <xdr:cNvPr id="387" name="テキスト ボックス 386"/>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円/楕円 38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普通建設事業費の人口１人当たりの決算額の構成比率は</a:t>
          </a:r>
          <a:r>
            <a:rPr lang="ja-JP" altLang="en-US" sz="1300" b="0" i="0" baseline="0">
              <a:solidFill>
                <a:schemeClr val="dk1"/>
              </a:solidFill>
              <a:effectLst/>
              <a:latin typeface="+mn-lt"/>
              <a:ea typeface="+mn-ea"/>
              <a:cs typeface="+mn-cs"/>
            </a:rPr>
            <a:t>３３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％と類似団体平均の</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％を７．</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ポイント上回っている。これは、行政面積が広く重点的な施設整備が難しいこと</a:t>
          </a:r>
          <a:r>
            <a:rPr lang="ja-JP" altLang="en-US" sz="1300" b="0" i="0" baseline="0">
              <a:solidFill>
                <a:schemeClr val="dk1"/>
              </a:solidFill>
              <a:effectLst/>
              <a:latin typeface="+mn-lt"/>
              <a:ea typeface="+mn-ea"/>
              <a:cs typeface="+mn-cs"/>
            </a:rPr>
            <a:t>と、大型の</a:t>
          </a:r>
          <a:r>
            <a:rPr lang="ja-JP" altLang="ja-JP" sz="1300" b="0" i="0" baseline="0">
              <a:solidFill>
                <a:schemeClr val="dk1"/>
              </a:solidFill>
              <a:effectLst/>
              <a:latin typeface="+mn-lt"/>
              <a:ea typeface="+mn-ea"/>
              <a:cs typeface="+mn-cs"/>
            </a:rPr>
            <a:t>鶴居小学校校舎</a:t>
          </a:r>
          <a:r>
            <a:rPr lang="ja-JP" altLang="en-US" sz="1300" b="0" i="0" baseline="0">
              <a:solidFill>
                <a:schemeClr val="dk1"/>
              </a:solidFill>
              <a:effectLst/>
              <a:latin typeface="+mn-lt"/>
              <a:ea typeface="+mn-ea"/>
              <a:cs typeface="+mn-cs"/>
            </a:rPr>
            <a:t>改築</a:t>
          </a:r>
          <a:r>
            <a:rPr lang="ja-JP" altLang="ja-JP" sz="1300" b="0" i="0" baseline="0">
              <a:solidFill>
                <a:schemeClr val="dk1"/>
              </a:solidFill>
              <a:effectLst/>
              <a:latin typeface="+mn-lt"/>
              <a:ea typeface="+mn-ea"/>
              <a:cs typeface="+mn-cs"/>
            </a:rPr>
            <a:t>事業を実施</a:t>
          </a:r>
          <a:r>
            <a:rPr lang="ja-JP" altLang="en-US" sz="1300" b="0" i="0" baseline="0">
              <a:solidFill>
                <a:schemeClr val="dk1"/>
              </a:solidFill>
              <a:effectLst/>
              <a:latin typeface="+mn-lt"/>
              <a:ea typeface="+mn-ea"/>
              <a:cs typeface="+mn-cs"/>
            </a:rPr>
            <a:t>したことによる。今後、</a:t>
          </a:r>
          <a:r>
            <a:rPr lang="ja-JP" altLang="ja-JP" sz="1300" b="0" i="0" baseline="0">
              <a:solidFill>
                <a:schemeClr val="dk1"/>
              </a:solidFill>
              <a:effectLst/>
              <a:latin typeface="+mn-lt"/>
              <a:ea typeface="+mn-ea"/>
              <a:cs typeface="+mn-cs"/>
            </a:rPr>
            <a:t>普通建設事業費は例年ベースで推移する見通しであり、歳入財源に応じた財政運営に努める必要がある。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152146</xdr:rowOff>
    </xdr:from>
    <xdr:to>
      <xdr:col>24</xdr:col>
      <xdr:colOff>31750</xdr:colOff>
      <xdr:row>75</xdr:row>
      <xdr:rowOff>42418</xdr:rowOff>
    </xdr:to>
    <xdr:cxnSp macro="">
      <xdr:nvCxnSpPr>
        <xdr:cNvPr id="420" name="直線コネクタ 419"/>
        <xdr:cNvCxnSpPr/>
      </xdr:nvCxnSpPr>
      <xdr:spPr>
        <a:xfrm>
          <a:off x="15671800" y="128394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152146</xdr:rowOff>
    </xdr:from>
    <xdr:to>
      <xdr:col>22</xdr:col>
      <xdr:colOff>565150</xdr:colOff>
      <xdr:row>75</xdr:row>
      <xdr:rowOff>3556</xdr:rowOff>
    </xdr:to>
    <xdr:cxnSp macro="">
      <xdr:nvCxnSpPr>
        <xdr:cNvPr id="423" name="直線コネクタ 422"/>
        <xdr:cNvCxnSpPr/>
      </xdr:nvCxnSpPr>
      <xdr:spPr>
        <a:xfrm flipV="1">
          <a:off x="14782800" y="128394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75</xdr:row>
      <xdr:rowOff>3556</xdr:rowOff>
    </xdr:to>
    <xdr:cxnSp macro="">
      <xdr:nvCxnSpPr>
        <xdr:cNvPr id="426" name="直線コネクタ 425"/>
        <xdr:cNvCxnSpPr/>
      </xdr:nvCxnSpPr>
      <xdr:spPr>
        <a:xfrm>
          <a:off x="13893800" y="1280515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75</xdr:row>
      <xdr:rowOff>60706</xdr:rowOff>
    </xdr:to>
    <xdr:cxnSp macro="">
      <xdr:nvCxnSpPr>
        <xdr:cNvPr id="429" name="直線コネクタ 428"/>
        <xdr:cNvCxnSpPr/>
      </xdr:nvCxnSpPr>
      <xdr:spPr>
        <a:xfrm flipV="1">
          <a:off x="13004800" y="128051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163068</xdr:rowOff>
    </xdr:from>
    <xdr:to>
      <xdr:col>24</xdr:col>
      <xdr:colOff>82550</xdr:colOff>
      <xdr:row>75</xdr:row>
      <xdr:rowOff>93218</xdr:rowOff>
    </xdr:to>
    <xdr:sp macro="" textlink="">
      <xdr:nvSpPr>
        <xdr:cNvPr id="439" name="円/楕円 438"/>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8145</xdr:rowOff>
    </xdr:from>
    <xdr:ext cx="762000" cy="259045"/>
    <xdr:sp macro="" textlink="">
      <xdr:nvSpPr>
        <xdr:cNvPr id="440"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101346</xdr:rowOff>
    </xdr:from>
    <xdr:to>
      <xdr:col>22</xdr:col>
      <xdr:colOff>615950</xdr:colOff>
      <xdr:row>75</xdr:row>
      <xdr:rowOff>31496</xdr:rowOff>
    </xdr:to>
    <xdr:sp macro="" textlink="">
      <xdr:nvSpPr>
        <xdr:cNvPr id="441" name="円/楕円 440"/>
        <xdr:cNvSpPr/>
      </xdr:nvSpPr>
      <xdr:spPr>
        <a:xfrm>
          <a:off x="15621000" y="12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41673</xdr:rowOff>
    </xdr:from>
    <xdr:ext cx="736600" cy="259045"/>
    <xdr:sp macro="" textlink="">
      <xdr:nvSpPr>
        <xdr:cNvPr id="442" name="テキスト ボックス 441"/>
        <xdr:cNvSpPr txBox="1"/>
      </xdr:nvSpPr>
      <xdr:spPr>
        <a:xfrm>
          <a:off x="15290800" y="1255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124206</xdr:rowOff>
    </xdr:from>
    <xdr:to>
      <xdr:col>21</xdr:col>
      <xdr:colOff>412750</xdr:colOff>
      <xdr:row>75</xdr:row>
      <xdr:rowOff>54356</xdr:rowOff>
    </xdr:to>
    <xdr:sp macro="" textlink="">
      <xdr:nvSpPr>
        <xdr:cNvPr id="443" name="円/楕円 442"/>
        <xdr:cNvSpPr/>
      </xdr:nvSpPr>
      <xdr:spPr>
        <a:xfrm>
          <a:off x="14732000" y="12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64533</xdr:rowOff>
    </xdr:from>
    <xdr:ext cx="762000" cy="259045"/>
    <xdr:sp macro="" textlink="">
      <xdr:nvSpPr>
        <xdr:cNvPr id="444" name="テキスト ボックス 443"/>
        <xdr:cNvSpPr txBox="1"/>
      </xdr:nvSpPr>
      <xdr:spPr>
        <a:xfrm>
          <a:off x="14401800" y="1258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45" name="円/楕円 444"/>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46" name="テキスト ボックス 445"/>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47" name="円/楕円 446"/>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48" name="テキスト ボックス 447"/>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北海道鶴居村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80096</xdr:rowOff>
    </xdr:from>
    <xdr:to>
      <xdr:col>4</xdr:col>
      <xdr:colOff>1117600</xdr:colOff>
      <xdr:row>17</xdr:row>
      <xdr:rowOff>100402</xdr:rowOff>
    </xdr:to>
    <xdr:cxnSp macro="">
      <xdr:nvCxnSpPr>
        <xdr:cNvPr id="52" name="直線コネクタ 51"/>
        <xdr:cNvCxnSpPr/>
      </xdr:nvCxnSpPr>
      <xdr:spPr bwMode="auto">
        <a:xfrm flipV="1">
          <a:off x="5003800" y="3042371"/>
          <a:ext cx="647700" cy="2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77023</xdr:rowOff>
    </xdr:from>
    <xdr:to>
      <xdr:col>4</xdr:col>
      <xdr:colOff>469900</xdr:colOff>
      <xdr:row>17</xdr:row>
      <xdr:rowOff>100402</xdr:rowOff>
    </xdr:to>
    <xdr:cxnSp macro="">
      <xdr:nvCxnSpPr>
        <xdr:cNvPr id="55" name="直線コネクタ 54"/>
        <xdr:cNvCxnSpPr/>
      </xdr:nvCxnSpPr>
      <xdr:spPr bwMode="auto">
        <a:xfrm>
          <a:off x="4305300" y="3039298"/>
          <a:ext cx="698500" cy="2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77023</xdr:rowOff>
    </xdr:from>
    <xdr:to>
      <xdr:col>3</xdr:col>
      <xdr:colOff>904875</xdr:colOff>
      <xdr:row>17</xdr:row>
      <xdr:rowOff>82496</xdr:rowOff>
    </xdr:to>
    <xdr:cxnSp macro="">
      <xdr:nvCxnSpPr>
        <xdr:cNvPr id="58" name="直線コネクタ 57"/>
        <xdr:cNvCxnSpPr/>
      </xdr:nvCxnSpPr>
      <xdr:spPr bwMode="auto">
        <a:xfrm flipV="1">
          <a:off x="3606800" y="3039298"/>
          <a:ext cx="698500" cy="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41495</xdr:rowOff>
    </xdr:from>
    <xdr:to>
      <xdr:col>3</xdr:col>
      <xdr:colOff>206375</xdr:colOff>
      <xdr:row>17</xdr:row>
      <xdr:rowOff>82496</xdr:rowOff>
    </xdr:to>
    <xdr:cxnSp macro="">
      <xdr:nvCxnSpPr>
        <xdr:cNvPr id="61" name="直線コネクタ 60"/>
        <xdr:cNvCxnSpPr/>
      </xdr:nvCxnSpPr>
      <xdr:spPr bwMode="auto">
        <a:xfrm>
          <a:off x="2908300" y="3003770"/>
          <a:ext cx="698500" cy="4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29296</xdr:rowOff>
    </xdr:from>
    <xdr:to>
      <xdr:col>5</xdr:col>
      <xdr:colOff>34925</xdr:colOff>
      <xdr:row>17</xdr:row>
      <xdr:rowOff>130896</xdr:rowOff>
    </xdr:to>
    <xdr:sp macro="" textlink="">
      <xdr:nvSpPr>
        <xdr:cNvPr id="71" name="円/楕円 70"/>
        <xdr:cNvSpPr/>
      </xdr:nvSpPr>
      <xdr:spPr bwMode="auto">
        <a:xfrm>
          <a:off x="5600700" y="299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45823</xdr:rowOff>
    </xdr:from>
    <xdr:ext cx="762000" cy="259045"/>
    <xdr:sp macro="" textlink="">
      <xdr:nvSpPr>
        <xdr:cNvPr id="72" name="人口1人当たり決算額の推移該当値テキスト130"/>
        <xdr:cNvSpPr txBox="1"/>
      </xdr:nvSpPr>
      <xdr:spPr>
        <a:xfrm>
          <a:off x="5740400" y="283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273,946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49602</xdr:rowOff>
    </xdr:from>
    <xdr:to>
      <xdr:col>4</xdr:col>
      <xdr:colOff>520700</xdr:colOff>
      <xdr:row>17</xdr:row>
      <xdr:rowOff>151202</xdr:rowOff>
    </xdr:to>
    <xdr:sp macro="" textlink="">
      <xdr:nvSpPr>
        <xdr:cNvPr id="73" name="円/楕円 72"/>
        <xdr:cNvSpPr/>
      </xdr:nvSpPr>
      <xdr:spPr bwMode="auto">
        <a:xfrm>
          <a:off x="4953000" y="301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161379</xdr:rowOff>
    </xdr:from>
    <xdr:ext cx="736600" cy="259045"/>
    <xdr:sp macro="" textlink="">
      <xdr:nvSpPr>
        <xdr:cNvPr id="74" name="テキスト ボックス 73"/>
        <xdr:cNvSpPr txBox="1"/>
      </xdr:nvSpPr>
      <xdr:spPr>
        <a:xfrm>
          <a:off x="4622800" y="278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26223</xdr:rowOff>
    </xdr:from>
    <xdr:to>
      <xdr:col>3</xdr:col>
      <xdr:colOff>955675</xdr:colOff>
      <xdr:row>17</xdr:row>
      <xdr:rowOff>127823</xdr:rowOff>
    </xdr:to>
    <xdr:sp macro="" textlink="">
      <xdr:nvSpPr>
        <xdr:cNvPr id="75" name="円/楕円 74"/>
        <xdr:cNvSpPr/>
      </xdr:nvSpPr>
      <xdr:spPr bwMode="auto">
        <a:xfrm>
          <a:off x="4254500" y="298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138000</xdr:rowOff>
    </xdr:from>
    <xdr:ext cx="762000" cy="259045"/>
    <xdr:sp macro="" textlink="">
      <xdr:nvSpPr>
        <xdr:cNvPr id="76" name="テキスト ボックス 75"/>
        <xdr:cNvSpPr txBox="1"/>
      </xdr:nvSpPr>
      <xdr:spPr>
        <a:xfrm>
          <a:off x="3924300" y="275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31696</xdr:rowOff>
    </xdr:from>
    <xdr:to>
      <xdr:col>3</xdr:col>
      <xdr:colOff>257175</xdr:colOff>
      <xdr:row>17</xdr:row>
      <xdr:rowOff>133296</xdr:rowOff>
    </xdr:to>
    <xdr:sp macro="" textlink="">
      <xdr:nvSpPr>
        <xdr:cNvPr id="77" name="円/楕円 76"/>
        <xdr:cNvSpPr/>
      </xdr:nvSpPr>
      <xdr:spPr bwMode="auto">
        <a:xfrm>
          <a:off x="3556000" y="299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143473</xdr:rowOff>
    </xdr:from>
    <xdr:ext cx="762000" cy="259045"/>
    <xdr:sp macro="" textlink="">
      <xdr:nvSpPr>
        <xdr:cNvPr id="78" name="テキスト ボックス 77"/>
        <xdr:cNvSpPr txBox="1"/>
      </xdr:nvSpPr>
      <xdr:spPr>
        <a:xfrm>
          <a:off x="3225800" y="276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273,211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162145</xdr:rowOff>
    </xdr:from>
    <xdr:to>
      <xdr:col>2</xdr:col>
      <xdr:colOff>692150</xdr:colOff>
      <xdr:row>17</xdr:row>
      <xdr:rowOff>92295</xdr:rowOff>
    </xdr:to>
    <xdr:sp macro="" textlink="">
      <xdr:nvSpPr>
        <xdr:cNvPr id="79" name="円/楕円 78"/>
        <xdr:cNvSpPr/>
      </xdr:nvSpPr>
      <xdr:spPr bwMode="auto">
        <a:xfrm>
          <a:off x="2857500" y="295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102472</xdr:rowOff>
    </xdr:from>
    <xdr:ext cx="762000" cy="259045"/>
    <xdr:sp macro="" textlink="">
      <xdr:nvSpPr>
        <xdr:cNvPr id="80" name="テキスト ボックス 79"/>
        <xdr:cNvSpPr txBox="1"/>
      </xdr:nvSpPr>
      <xdr:spPr>
        <a:xfrm>
          <a:off x="2527300" y="272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9540</xdr:rowOff>
    </xdr:from>
    <xdr:to>
      <xdr:col>4</xdr:col>
      <xdr:colOff>1117600</xdr:colOff>
      <xdr:row>36</xdr:row>
      <xdr:rowOff>29422</xdr:rowOff>
    </xdr:to>
    <xdr:cxnSp macro="">
      <xdr:nvCxnSpPr>
        <xdr:cNvPr id="110" name="直線コネクタ 109"/>
        <xdr:cNvCxnSpPr/>
      </xdr:nvCxnSpPr>
      <xdr:spPr bwMode="auto">
        <a:xfrm flipV="1">
          <a:off x="5003800" y="6962790"/>
          <a:ext cx="647700" cy="19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23473</xdr:rowOff>
    </xdr:from>
    <xdr:to>
      <xdr:col>4</xdr:col>
      <xdr:colOff>469900</xdr:colOff>
      <xdr:row>36</xdr:row>
      <xdr:rowOff>29422</xdr:rowOff>
    </xdr:to>
    <xdr:cxnSp macro="">
      <xdr:nvCxnSpPr>
        <xdr:cNvPr id="113" name="直線コネクタ 112"/>
        <xdr:cNvCxnSpPr/>
      </xdr:nvCxnSpPr>
      <xdr:spPr bwMode="auto">
        <a:xfrm>
          <a:off x="4305300" y="6976723"/>
          <a:ext cx="698500" cy="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43630</xdr:rowOff>
    </xdr:from>
    <xdr:to>
      <xdr:col>3</xdr:col>
      <xdr:colOff>904875</xdr:colOff>
      <xdr:row>36</xdr:row>
      <xdr:rowOff>23473</xdr:rowOff>
    </xdr:to>
    <xdr:cxnSp macro="">
      <xdr:nvCxnSpPr>
        <xdr:cNvPr id="116" name="直線コネクタ 115"/>
        <xdr:cNvCxnSpPr/>
      </xdr:nvCxnSpPr>
      <xdr:spPr bwMode="auto">
        <a:xfrm>
          <a:off x="3606800" y="6653980"/>
          <a:ext cx="698500" cy="32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26262</xdr:rowOff>
    </xdr:from>
    <xdr:to>
      <xdr:col>3</xdr:col>
      <xdr:colOff>206375</xdr:colOff>
      <xdr:row>35</xdr:row>
      <xdr:rowOff>43630</xdr:rowOff>
    </xdr:to>
    <xdr:cxnSp macro="">
      <xdr:nvCxnSpPr>
        <xdr:cNvPr id="119" name="直線コネクタ 118"/>
        <xdr:cNvCxnSpPr/>
      </xdr:nvCxnSpPr>
      <xdr:spPr bwMode="auto">
        <a:xfrm>
          <a:off x="2908300" y="6636612"/>
          <a:ext cx="698500" cy="1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301640</xdr:rowOff>
    </xdr:from>
    <xdr:to>
      <xdr:col>5</xdr:col>
      <xdr:colOff>34925</xdr:colOff>
      <xdr:row>36</xdr:row>
      <xdr:rowOff>60340</xdr:rowOff>
    </xdr:to>
    <xdr:sp macro="" textlink="">
      <xdr:nvSpPr>
        <xdr:cNvPr id="129" name="円/楕円 128"/>
        <xdr:cNvSpPr/>
      </xdr:nvSpPr>
      <xdr:spPr bwMode="auto">
        <a:xfrm>
          <a:off x="5600700" y="691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146717</xdr:rowOff>
    </xdr:from>
    <xdr:ext cx="762000" cy="259045"/>
    <xdr:sp macro="" textlink="">
      <xdr:nvSpPr>
        <xdr:cNvPr id="130" name="人口1人当たり決算額の推移該当値テキスト445"/>
        <xdr:cNvSpPr txBox="1"/>
      </xdr:nvSpPr>
      <xdr:spPr>
        <a:xfrm>
          <a:off x="5740400" y="67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321522</xdr:rowOff>
    </xdr:from>
    <xdr:to>
      <xdr:col>4</xdr:col>
      <xdr:colOff>520700</xdr:colOff>
      <xdr:row>36</xdr:row>
      <xdr:rowOff>80222</xdr:rowOff>
    </xdr:to>
    <xdr:sp macro="" textlink="">
      <xdr:nvSpPr>
        <xdr:cNvPr id="131" name="円/楕円 130"/>
        <xdr:cNvSpPr/>
      </xdr:nvSpPr>
      <xdr:spPr bwMode="auto">
        <a:xfrm>
          <a:off x="4953000" y="693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90399</xdr:rowOff>
    </xdr:from>
    <xdr:ext cx="736600" cy="259045"/>
    <xdr:sp macro="" textlink="">
      <xdr:nvSpPr>
        <xdr:cNvPr id="132" name="テキスト ボックス 131"/>
        <xdr:cNvSpPr txBox="1"/>
      </xdr:nvSpPr>
      <xdr:spPr>
        <a:xfrm>
          <a:off x="4622800" y="670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315573</xdr:rowOff>
    </xdr:from>
    <xdr:to>
      <xdr:col>3</xdr:col>
      <xdr:colOff>955675</xdr:colOff>
      <xdr:row>36</xdr:row>
      <xdr:rowOff>74273</xdr:rowOff>
    </xdr:to>
    <xdr:sp macro="" textlink="">
      <xdr:nvSpPr>
        <xdr:cNvPr id="133" name="円/楕円 132"/>
        <xdr:cNvSpPr/>
      </xdr:nvSpPr>
      <xdr:spPr bwMode="auto">
        <a:xfrm>
          <a:off x="4254500" y="692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84450</xdr:rowOff>
    </xdr:from>
    <xdr:ext cx="762000" cy="259045"/>
    <xdr:sp macro="" textlink="">
      <xdr:nvSpPr>
        <xdr:cNvPr id="134" name="テキスト ボックス 133"/>
        <xdr:cNvSpPr txBox="1"/>
      </xdr:nvSpPr>
      <xdr:spPr>
        <a:xfrm>
          <a:off x="3924300" y="669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335730</xdr:rowOff>
    </xdr:from>
    <xdr:to>
      <xdr:col>3</xdr:col>
      <xdr:colOff>257175</xdr:colOff>
      <xdr:row>35</xdr:row>
      <xdr:rowOff>94430</xdr:rowOff>
    </xdr:to>
    <xdr:sp macro="" textlink="">
      <xdr:nvSpPr>
        <xdr:cNvPr id="135" name="円/楕円 134"/>
        <xdr:cNvSpPr/>
      </xdr:nvSpPr>
      <xdr:spPr bwMode="auto">
        <a:xfrm>
          <a:off x="3556000" y="660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104607</xdr:rowOff>
    </xdr:from>
    <xdr:ext cx="762000" cy="259045"/>
    <xdr:sp macro="" textlink="">
      <xdr:nvSpPr>
        <xdr:cNvPr id="136" name="テキスト ボックス 135"/>
        <xdr:cNvSpPr txBox="1"/>
      </xdr:nvSpPr>
      <xdr:spPr>
        <a:xfrm>
          <a:off x="3225800" y="63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318362</xdr:rowOff>
    </xdr:from>
    <xdr:to>
      <xdr:col>2</xdr:col>
      <xdr:colOff>692150</xdr:colOff>
      <xdr:row>35</xdr:row>
      <xdr:rowOff>77062</xdr:rowOff>
    </xdr:to>
    <xdr:sp macro="" textlink="">
      <xdr:nvSpPr>
        <xdr:cNvPr id="137" name="円/楕円 136"/>
        <xdr:cNvSpPr/>
      </xdr:nvSpPr>
      <xdr:spPr bwMode="auto">
        <a:xfrm>
          <a:off x="2857500" y="65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87239</xdr:rowOff>
    </xdr:from>
    <xdr:ext cx="762000" cy="259045"/>
    <xdr:sp macro="" textlink="">
      <xdr:nvSpPr>
        <xdr:cNvPr id="138" name="テキスト ボックス 137"/>
        <xdr:cNvSpPr txBox="1"/>
      </xdr:nvSpPr>
      <xdr:spPr>
        <a:xfrm>
          <a:off x="2527300" y="635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財政調整基金残高の比率の</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は、基準財政需要額の</a:t>
          </a:r>
          <a:r>
            <a:rPr lang="ja-JP" altLang="en-US" sz="1300" b="0" i="0" baseline="0">
              <a:solidFill>
                <a:schemeClr val="dk1"/>
              </a:solidFill>
              <a:effectLst/>
              <a:latin typeface="+mn-lt"/>
              <a:ea typeface="+mn-ea"/>
              <a:cs typeface="+mn-cs"/>
            </a:rPr>
            <a:t>減額</a:t>
          </a:r>
          <a:r>
            <a:rPr lang="ja-JP" altLang="ja-JP" sz="1300" b="0" i="0" baseline="0">
              <a:solidFill>
                <a:schemeClr val="dk1"/>
              </a:solidFill>
              <a:effectLst/>
              <a:latin typeface="+mn-lt"/>
              <a:ea typeface="+mn-ea"/>
              <a:cs typeface="+mn-cs"/>
            </a:rPr>
            <a:t>に伴い標準財政規模が</a:t>
          </a:r>
          <a:r>
            <a:rPr lang="ja-JP" altLang="en-US" sz="1300" b="0" i="0" baseline="0">
              <a:solidFill>
                <a:schemeClr val="dk1"/>
              </a:solidFill>
              <a:effectLst/>
              <a:latin typeface="+mn-lt"/>
              <a:ea typeface="+mn-ea"/>
              <a:cs typeface="+mn-cs"/>
            </a:rPr>
            <a:t>減少した</a:t>
          </a:r>
          <a:r>
            <a:rPr lang="ja-JP" altLang="en-US" sz="1400" b="0" i="0" baseline="0">
              <a:solidFill>
                <a:schemeClr val="dk1"/>
              </a:solidFill>
              <a:effectLst/>
              <a:latin typeface="+mn-lt"/>
              <a:ea typeface="+mn-ea"/>
              <a:cs typeface="+mn-cs"/>
            </a:rPr>
            <a:t>ことと、</a:t>
          </a:r>
          <a:r>
            <a:rPr lang="ja-JP" altLang="ja-JP" sz="1400" b="0" i="0" baseline="0">
              <a:solidFill>
                <a:schemeClr val="dk1"/>
              </a:solidFill>
              <a:effectLst/>
              <a:latin typeface="+mn-lt"/>
              <a:ea typeface="+mn-ea"/>
              <a:cs typeface="+mn-cs"/>
            </a:rPr>
            <a:t>決算余剰額</a:t>
          </a:r>
          <a:r>
            <a:rPr lang="ja-JP" altLang="en-US" sz="1400" b="0" i="0" baseline="0">
              <a:solidFill>
                <a:schemeClr val="dk1"/>
              </a:solidFill>
              <a:effectLst/>
              <a:latin typeface="+mn-lt"/>
              <a:ea typeface="+mn-ea"/>
              <a:cs typeface="+mn-cs"/>
            </a:rPr>
            <a:t>を積立てたことによる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実質</a:t>
          </a:r>
          <a:r>
            <a:rPr lang="ja-JP" altLang="en-US" sz="1300" b="0" i="0" baseline="0">
              <a:solidFill>
                <a:schemeClr val="dk1"/>
              </a:solidFill>
              <a:effectLst/>
              <a:latin typeface="+mn-lt"/>
              <a:ea typeface="+mn-ea"/>
              <a:cs typeface="+mn-cs"/>
            </a:rPr>
            <a:t>収支額及び実質単年度収支</a:t>
          </a:r>
          <a:r>
            <a:rPr lang="ja-JP" altLang="ja-JP" sz="1300" b="0" i="0" baseline="0">
              <a:solidFill>
                <a:schemeClr val="dk1"/>
              </a:solidFill>
              <a:effectLst/>
              <a:latin typeface="+mn-lt"/>
              <a:ea typeface="+mn-ea"/>
              <a:cs typeface="+mn-cs"/>
            </a:rPr>
            <a:t>比率の</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、繰越明許で施工した鶴居小学校校舎改築事業に係る不用額の影響等による。</a:t>
          </a:r>
          <a:r>
            <a:rPr lang="ja-JP" altLang="ja-JP" sz="1300" b="0" i="0" baseline="0">
              <a:solidFill>
                <a:schemeClr val="dk1"/>
              </a:solidFill>
              <a:effectLst/>
              <a:latin typeface="+mn-lt"/>
              <a:ea typeface="+mn-ea"/>
              <a:cs typeface="+mn-cs"/>
            </a:rPr>
            <a:t>今後も基金の大きな取り崩しは計画しておらず、健全な財政運営の原資として適正な運用に努める。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全会計で黒字決算であり連結実質赤字比率は発生</a:t>
          </a:r>
          <a:r>
            <a:rPr lang="ja-JP" altLang="en-US" sz="1300" b="0" i="0" baseline="0">
              <a:solidFill>
                <a:schemeClr val="dk1"/>
              </a:solidFill>
              <a:effectLst/>
              <a:latin typeface="+mn-lt"/>
              <a:ea typeface="+mn-ea"/>
              <a:cs typeface="+mn-cs"/>
            </a:rPr>
            <a:t>しておらず、</a:t>
          </a:r>
          <a:r>
            <a:rPr lang="ja-JP" altLang="ja-JP" sz="1300" b="0" i="0" baseline="0">
              <a:solidFill>
                <a:schemeClr val="dk1"/>
              </a:solidFill>
              <a:effectLst/>
              <a:latin typeface="+mn-lt"/>
              <a:ea typeface="+mn-ea"/>
              <a:cs typeface="+mn-cs"/>
            </a:rPr>
            <a:t>黒字額の比率</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は標準財政規模が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したこと</a:t>
          </a:r>
          <a:r>
            <a:rPr lang="ja-JP" altLang="en-US" sz="1300" b="0" i="0" baseline="0">
              <a:solidFill>
                <a:schemeClr val="dk1"/>
              </a:solidFill>
              <a:effectLst/>
              <a:latin typeface="+mn-lt"/>
              <a:ea typeface="+mn-ea"/>
              <a:cs typeface="+mn-cs"/>
            </a:rPr>
            <a:t>と、一般会計の</a:t>
          </a:r>
          <a:r>
            <a:rPr lang="ja-JP" altLang="ja-JP" sz="1400" b="0" i="0" baseline="0">
              <a:solidFill>
                <a:schemeClr val="dk1"/>
              </a:solidFill>
              <a:effectLst/>
              <a:latin typeface="+mn-lt"/>
              <a:ea typeface="+mn-ea"/>
              <a:cs typeface="+mn-cs"/>
            </a:rPr>
            <a:t>繰越明許で施工した鶴居小学校校舎改築事業に係る不用額の影響</a:t>
          </a:r>
          <a:r>
            <a:rPr lang="ja-JP" altLang="en-US" sz="1400" b="0" i="0" baseline="0">
              <a:solidFill>
                <a:schemeClr val="dk1"/>
              </a:solidFill>
              <a:effectLst/>
              <a:latin typeface="+mn-lt"/>
              <a:ea typeface="+mn-ea"/>
              <a:cs typeface="+mn-cs"/>
            </a:rPr>
            <a:t>、国民健康保険特別会計で医療給付見込額の減少による実質収支額の増加</a:t>
          </a:r>
          <a:r>
            <a:rPr lang="ja-JP" altLang="ja-JP" sz="1400" b="0" i="0" baseline="0">
              <a:solidFill>
                <a:schemeClr val="dk1"/>
              </a:solidFill>
              <a:effectLst/>
              <a:latin typeface="+mn-lt"/>
              <a:ea typeface="+mn-ea"/>
              <a:cs typeface="+mn-cs"/>
            </a:rPr>
            <a:t>等</a:t>
          </a:r>
          <a:r>
            <a:rPr lang="ja-JP" altLang="en-US" sz="1400" b="0" i="0" baseline="0">
              <a:solidFill>
                <a:schemeClr val="dk1"/>
              </a:solidFill>
              <a:effectLst/>
              <a:latin typeface="+mn-lt"/>
              <a:ea typeface="+mn-ea"/>
              <a:cs typeface="+mn-cs"/>
            </a:rPr>
            <a:t>が主な要因である</a:t>
          </a:r>
          <a:r>
            <a:rPr lang="ja-JP" altLang="ja-JP" sz="1400" b="0" i="0" baseline="0">
              <a:solidFill>
                <a:schemeClr val="dk1"/>
              </a:solidFill>
              <a:effectLst/>
              <a:latin typeface="+mn-lt"/>
              <a:ea typeface="+mn-ea"/>
              <a:cs typeface="+mn-cs"/>
            </a:rPr>
            <a:t>。今後、一般会計は基金等の保有残高により安定した財政運営を堅持できるが、特別会計では一般会計からの繰出金によって収支の均衡を保っている運営状況にあることから、制度内容の見直しや業務の効率化等によって経営の健全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Ｈ２３</a:t>
          </a:r>
          <a:r>
            <a:rPr lang="ja-JP" altLang="ja-JP" sz="1400" b="0" i="0" baseline="0">
              <a:solidFill>
                <a:schemeClr val="dk1"/>
              </a:solidFill>
              <a:effectLst/>
              <a:latin typeface="+mn-lt"/>
              <a:ea typeface="+mn-ea"/>
              <a:cs typeface="+mn-cs"/>
            </a:rPr>
            <a:t>の実質公債費比率の分子の減少と算入公債費等の増加は、事業費補正により基準財政需要額に算入された公債費の数値を修正したことによる。今後は、大型事業の情報通信基盤整備事業と鶴居小学校建設事業に係る起債の借入により、平成</a:t>
          </a:r>
          <a:r>
            <a:rPr lang="ja-JP" altLang="en-US" sz="1400" b="0" i="0" baseline="0">
              <a:solidFill>
                <a:schemeClr val="dk1"/>
              </a:solidFill>
              <a:effectLst/>
              <a:latin typeface="+mn-lt"/>
              <a:ea typeface="+mn-ea"/>
              <a:cs typeface="+mn-cs"/>
            </a:rPr>
            <a:t>２８</a:t>
          </a:r>
          <a:r>
            <a:rPr lang="ja-JP" altLang="ja-JP" sz="1400" b="0" i="0" baseline="0">
              <a:solidFill>
                <a:schemeClr val="dk1"/>
              </a:solidFill>
              <a:effectLst/>
              <a:latin typeface="+mn-lt"/>
              <a:ea typeface="+mn-ea"/>
              <a:cs typeface="+mn-cs"/>
            </a:rPr>
            <a:t>年度をピークとして実質公債費比率の増加を見込んでいる。起債の償還年限と据置期間の調整により公債費の単年度支出額を平準化しているが、総合計画に基づいた投資的事業の実施と地方債の計画的な発行等を行い、健全な財政運営と公債費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将来負担額よりも充当可能基金残高等が上回っているため、将来負担比率は発生していない。基金等残高は財産運用収入や決算余剰金の積立等によって年々増加しており、今後も大きな取り崩しを予定していないことと、別に充当可能財源等に算入していない備荒資金も保有していることから、</a:t>
          </a:r>
          <a:r>
            <a:rPr lang="ja-JP" altLang="en-US" sz="1400" b="0" i="0" baseline="0">
              <a:solidFill>
                <a:schemeClr val="dk1"/>
              </a:solidFill>
              <a:effectLst/>
              <a:latin typeface="+mn-lt"/>
              <a:ea typeface="+mn-ea"/>
              <a:cs typeface="+mn-cs"/>
            </a:rPr>
            <a:t>現状では</a:t>
          </a:r>
          <a:r>
            <a:rPr lang="ja-JP" altLang="ja-JP" sz="1400" b="0" i="0" baseline="0">
              <a:solidFill>
                <a:schemeClr val="dk1"/>
              </a:solidFill>
              <a:effectLst/>
              <a:latin typeface="+mn-lt"/>
              <a:ea typeface="+mn-ea"/>
              <a:cs typeface="+mn-cs"/>
            </a:rPr>
            <a:t>将来負担額が発生しない財政運営を維持できるものと推測する。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4660136</v>
      </c>
      <c r="BO4" s="349"/>
      <c r="BP4" s="349"/>
      <c r="BQ4" s="349"/>
      <c r="BR4" s="349"/>
      <c r="BS4" s="349"/>
      <c r="BT4" s="349"/>
      <c r="BU4" s="350"/>
      <c r="BV4" s="348">
        <v>4305403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4546368</v>
      </c>
      <c r="BO5" s="417"/>
      <c r="BP5" s="417"/>
      <c r="BQ5" s="417"/>
      <c r="BR5" s="417"/>
      <c r="BS5" s="417"/>
      <c r="BT5" s="417"/>
      <c r="BU5" s="418"/>
      <c r="BV5" s="416">
        <v>3964373</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73.2</v>
      </c>
      <c r="CU5" s="383"/>
      <c r="CV5" s="383"/>
      <c r="CW5" s="383"/>
      <c r="CX5" s="383"/>
      <c r="CY5" s="383"/>
      <c r="CZ5" s="383"/>
      <c r="DA5" s="384"/>
      <c r="DB5" s="382">
        <v>69.599999999999994</v>
      </c>
      <c r="DC5" s="383"/>
      <c r="DD5" s="383"/>
      <c r="DE5" s="383"/>
      <c r="DF5" s="383"/>
      <c r="DG5" s="383"/>
      <c r="DH5" s="383"/>
      <c r="DI5" s="384"/>
      <c r="DJ5" s="137"/>
      <c r="DK5" s="137"/>
      <c r="DL5" s="137"/>
      <c r="DM5" s="137"/>
      <c r="DN5" s="137"/>
      <c r="DO5" s="137"/>
    </row>
    <row r="6" spans="1:119" ht="18.75" customHeight="1" x14ac:dyDescent="0.15">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113768</v>
      </c>
      <c r="BO6" s="417"/>
      <c r="BP6" s="417"/>
      <c r="BQ6" s="417"/>
      <c r="BR6" s="417"/>
      <c r="BS6" s="417"/>
      <c r="BT6" s="417"/>
      <c r="BU6" s="418"/>
      <c r="BV6" s="416">
        <v>341030</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77.400000000000006</v>
      </c>
      <c r="CU6" s="423"/>
      <c r="CV6" s="423"/>
      <c r="CW6" s="423"/>
      <c r="CX6" s="423"/>
      <c r="CY6" s="423"/>
      <c r="CZ6" s="423"/>
      <c r="DA6" s="424"/>
      <c r="DB6" s="422">
        <v>73.599999999999994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9833</v>
      </c>
      <c r="BO7" s="417"/>
      <c r="BP7" s="417"/>
      <c r="BQ7" s="417"/>
      <c r="BR7" s="417"/>
      <c r="BS7" s="417"/>
      <c r="BT7" s="417"/>
      <c r="BU7" s="418"/>
      <c r="BV7" s="416">
        <v>289993</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2792507</v>
      </c>
      <c r="CU7" s="417"/>
      <c r="CV7" s="417"/>
      <c r="CW7" s="417"/>
      <c r="CX7" s="417"/>
      <c r="CY7" s="417"/>
      <c r="CZ7" s="417"/>
      <c r="DA7" s="418"/>
      <c r="DB7" s="416">
        <v>2852286</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103935</v>
      </c>
      <c r="BO8" s="417"/>
      <c r="BP8" s="417"/>
      <c r="BQ8" s="417"/>
      <c r="BR8" s="417"/>
      <c r="BS8" s="417"/>
      <c r="BT8" s="417"/>
      <c r="BU8" s="418"/>
      <c r="BV8" s="416">
        <v>51037</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2627</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52898</v>
      </c>
      <c r="BO9" s="417"/>
      <c r="BP9" s="417"/>
      <c r="BQ9" s="417"/>
      <c r="BR9" s="417"/>
      <c r="BS9" s="417"/>
      <c r="BT9" s="417"/>
      <c r="BU9" s="418"/>
      <c r="BV9" s="416">
        <v>-1351</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17.3</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09"/>
      <c r="N10" s="409"/>
      <c r="O10" s="409"/>
      <c r="P10" s="409"/>
      <c r="Q10" s="410"/>
      <c r="R10" s="436">
        <v>2672</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40919</v>
      </c>
      <c r="BO10" s="417"/>
      <c r="BP10" s="417"/>
      <c r="BQ10" s="417"/>
      <c r="BR10" s="417"/>
      <c r="BS10" s="417"/>
      <c r="BT10" s="417"/>
      <c r="BU10" s="418"/>
      <c r="BV10" s="416">
        <v>33207</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109</v>
      </c>
      <c r="AV11" s="412"/>
      <c r="AW11" s="412"/>
      <c r="AX11" s="412"/>
      <c r="AY11" s="413" t="s">
        <v>110</v>
      </c>
      <c r="AZ11" s="414"/>
      <c r="BA11" s="414"/>
      <c r="BB11" s="414"/>
      <c r="BC11" s="414"/>
      <c r="BD11" s="414"/>
      <c r="BE11" s="414"/>
      <c r="BF11" s="414"/>
      <c r="BG11" s="414"/>
      <c r="BH11" s="414"/>
      <c r="BI11" s="414"/>
      <c r="BJ11" s="414"/>
      <c r="BK11" s="414"/>
      <c r="BL11" s="414"/>
      <c r="BM11" s="415"/>
      <c r="BN11" s="416" t="s">
        <v>111</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2537</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t="s">
        <v>120</v>
      </c>
      <c r="BO12" s="417"/>
      <c r="BP12" s="417"/>
      <c r="BQ12" s="417"/>
      <c r="BR12" s="417"/>
      <c r="BS12" s="417"/>
      <c r="BT12" s="417"/>
      <c r="BU12" s="418"/>
      <c r="BV12" s="416" t="s">
        <v>120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2524</v>
      </c>
      <c r="S13" s="467"/>
      <c r="T13" s="467"/>
      <c r="U13" s="467"/>
      <c r="V13" s="468"/>
      <c r="W13" s="395" t="s">
        <v>123</v>
      </c>
      <c r="X13" s="396"/>
      <c r="Y13" s="396"/>
      <c r="Z13" s="396"/>
      <c r="AA13" s="396"/>
      <c r="AB13" s="386"/>
      <c r="AC13" s="436">
        <v>445</v>
      </c>
      <c r="AD13" s="437"/>
      <c r="AE13" s="437"/>
      <c r="AF13" s="437"/>
      <c r="AG13" s="476"/>
      <c r="AH13" s="436">
        <v>456</v>
      </c>
      <c r="AI13" s="437"/>
      <c r="AJ13" s="437"/>
      <c r="AK13" s="437"/>
      <c r="AL13" s="438"/>
      <c r="AM13" s="408" t="s">
        <v>124</v>
      </c>
      <c r="AN13" s="409"/>
      <c r="AO13" s="409"/>
      <c r="AP13" s="409"/>
      <c r="AQ13" s="409"/>
      <c r="AR13" s="409"/>
      <c r="AS13" s="409"/>
      <c r="AT13" s="410"/>
      <c r="AU13" s="411" t="s">
        <v>125</v>
      </c>
      <c r="AV13" s="412"/>
      <c r="AW13" s="412"/>
      <c r="AX13" s="412"/>
      <c r="AY13" s="413" t="s">
        <v>126</v>
      </c>
      <c r="AZ13" s="414"/>
      <c r="BA13" s="414"/>
      <c r="BB13" s="414"/>
      <c r="BC13" s="414"/>
      <c r="BD13" s="414"/>
      <c r="BE13" s="414"/>
      <c r="BF13" s="414"/>
      <c r="BG13" s="414"/>
      <c r="BH13" s="414"/>
      <c r="BI13" s="414"/>
      <c r="BJ13" s="414"/>
      <c r="BK13" s="414"/>
      <c r="BL13" s="414"/>
      <c r="BM13" s="415"/>
      <c r="BN13" s="416">
        <v>93817</v>
      </c>
      <c r="BO13" s="417"/>
      <c r="BP13" s="417"/>
      <c r="BQ13" s="417"/>
      <c r="BR13" s="417"/>
      <c r="BS13" s="417"/>
      <c r="BT13" s="417"/>
      <c r="BU13" s="418"/>
      <c r="BV13" s="416">
        <v>31856</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7.4</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2526</v>
      </c>
      <c r="S14" s="467"/>
      <c r="T14" s="467"/>
      <c r="U14" s="467"/>
      <c r="V14" s="468"/>
      <c r="W14" s="375"/>
      <c r="X14" s="376"/>
      <c r="Y14" s="376"/>
      <c r="Z14" s="376"/>
      <c r="AA14" s="376"/>
      <c r="AB14" s="365"/>
      <c r="AC14" s="469">
        <v>36.9</v>
      </c>
      <c r="AD14" s="470"/>
      <c r="AE14" s="470"/>
      <c r="AF14" s="470"/>
      <c r="AG14" s="471"/>
      <c r="AH14" s="469">
        <v>36.200000000000003</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2512</v>
      </c>
      <c r="S15" s="467"/>
      <c r="T15" s="467"/>
      <c r="U15" s="467"/>
      <c r="V15" s="468"/>
      <c r="W15" s="395" t="s">
        <v>130</v>
      </c>
      <c r="X15" s="396"/>
      <c r="Y15" s="396"/>
      <c r="Z15" s="396"/>
      <c r="AA15" s="396"/>
      <c r="AB15" s="386"/>
      <c r="AC15" s="436">
        <v>109</v>
      </c>
      <c r="AD15" s="437"/>
      <c r="AE15" s="437"/>
      <c r="AF15" s="437"/>
      <c r="AG15" s="476"/>
      <c r="AH15" s="436">
        <v>128</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381292</v>
      </c>
      <c r="BO15" s="349"/>
      <c r="BP15" s="349"/>
      <c r="BQ15" s="349"/>
      <c r="BR15" s="349"/>
      <c r="BS15" s="349"/>
      <c r="BT15" s="349"/>
      <c r="BU15" s="350"/>
      <c r="BV15" s="348">
        <v>391079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9</v>
      </c>
      <c r="AD16" s="470"/>
      <c r="AE16" s="470"/>
      <c r="AF16" s="470"/>
      <c r="AG16" s="471"/>
      <c r="AH16" s="469">
        <v>10.199999999999999</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2553663</v>
      </c>
      <c r="BO16" s="417"/>
      <c r="BP16" s="417"/>
      <c r="BQ16" s="417"/>
      <c r="BR16" s="417"/>
      <c r="BS16" s="417"/>
      <c r="BT16" s="417"/>
      <c r="BU16" s="418"/>
      <c r="BV16" s="416">
        <v>2607133</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136</v>
      </c>
      <c r="N17" s="492"/>
      <c r="O17" s="492"/>
      <c r="P17" s="492"/>
      <c r="Q17" s="493"/>
      <c r="R17" s="488" t="s">
        <v>137</v>
      </c>
      <c r="S17" s="489"/>
      <c r="T17" s="489"/>
      <c r="U17" s="489"/>
      <c r="V17" s="490"/>
      <c r="W17" s="395" t="s">
        <v>138</v>
      </c>
      <c r="X17" s="396"/>
      <c r="Y17" s="396"/>
      <c r="Z17" s="396"/>
      <c r="AA17" s="396"/>
      <c r="AB17" s="386"/>
      <c r="AC17" s="436">
        <v>652</v>
      </c>
      <c r="AD17" s="437"/>
      <c r="AE17" s="437"/>
      <c r="AF17" s="437"/>
      <c r="AG17" s="476"/>
      <c r="AH17" s="436">
        <v>676</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469857</v>
      </c>
      <c r="BO17" s="417"/>
      <c r="BP17" s="417"/>
      <c r="BQ17" s="417"/>
      <c r="BR17" s="417"/>
      <c r="BS17" s="417"/>
      <c r="BT17" s="417"/>
      <c r="BU17" s="418"/>
      <c r="BV17" s="416">
        <v>479926</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571.84</v>
      </c>
      <c r="M18" s="498"/>
      <c r="N18" s="498"/>
      <c r="O18" s="498"/>
      <c r="P18" s="498"/>
      <c r="Q18" s="498"/>
      <c r="R18" s="499"/>
      <c r="S18" s="499"/>
      <c r="T18" s="499"/>
      <c r="U18" s="499"/>
      <c r="V18" s="500"/>
      <c r="W18" s="397"/>
      <c r="X18" s="398"/>
      <c r="Y18" s="398"/>
      <c r="Z18" s="398"/>
      <c r="AA18" s="398"/>
      <c r="AB18" s="389"/>
      <c r="AC18" s="501">
        <v>54.1</v>
      </c>
      <c r="AD18" s="502"/>
      <c r="AE18" s="502"/>
      <c r="AF18" s="502"/>
      <c r="AG18" s="503"/>
      <c r="AH18" s="501">
        <v>53.6</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2056366</v>
      </c>
      <c r="BO18" s="417"/>
      <c r="BP18" s="417"/>
      <c r="BQ18" s="417"/>
      <c r="BR18" s="417"/>
      <c r="BS18" s="417"/>
      <c r="BT18" s="417"/>
      <c r="BU18" s="418"/>
      <c r="BV18" s="416">
        <v>2019595</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3149017</v>
      </c>
      <c r="BO19" s="417"/>
      <c r="BP19" s="417"/>
      <c r="BQ19" s="417"/>
      <c r="BR19" s="417"/>
      <c r="BS19" s="417"/>
      <c r="BT19" s="417"/>
      <c r="BU19" s="418"/>
      <c r="BV19" s="416">
        <v>3309356</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979</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3" t="s">
        <v>150</v>
      </c>
      <c r="AI22" s="396"/>
      <c r="AJ22" s="396"/>
      <c r="AK22" s="396"/>
      <c r="AL22" s="386"/>
      <c r="AM22" s="533" t="s">
        <v>151</v>
      </c>
      <c r="AN22" s="534"/>
      <c r="AO22" s="534"/>
      <c r="AP22" s="534"/>
      <c r="AQ22" s="534"/>
      <c r="AR22" s="535"/>
      <c r="AS22" s="524" t="s">
        <v>148</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152</v>
      </c>
      <c r="AZ23" s="346"/>
      <c r="BA23" s="346"/>
      <c r="BB23" s="346"/>
      <c r="BC23" s="346"/>
      <c r="BD23" s="346"/>
      <c r="BE23" s="346"/>
      <c r="BF23" s="346"/>
      <c r="BG23" s="346"/>
      <c r="BH23" s="346"/>
      <c r="BI23" s="346"/>
      <c r="BJ23" s="346"/>
      <c r="BK23" s="346"/>
      <c r="BL23" s="346"/>
      <c r="BM23" s="347"/>
      <c r="BN23" s="416">
        <v>4547892</v>
      </c>
      <c r="BO23" s="417"/>
      <c r="BP23" s="417"/>
      <c r="BQ23" s="417"/>
      <c r="BR23" s="417"/>
      <c r="BS23" s="417"/>
      <c r="BT23" s="417"/>
      <c r="BU23" s="418"/>
      <c r="BV23" s="416">
        <v>4575049</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09"/>
      <c r="G24" s="409"/>
      <c r="H24" s="409"/>
      <c r="I24" s="409"/>
      <c r="J24" s="409"/>
      <c r="K24" s="410"/>
      <c r="L24" s="436">
        <v>1</v>
      </c>
      <c r="M24" s="437"/>
      <c r="N24" s="437"/>
      <c r="O24" s="437"/>
      <c r="P24" s="476"/>
      <c r="Q24" s="436">
        <v>7340</v>
      </c>
      <c r="R24" s="437"/>
      <c r="S24" s="437"/>
      <c r="T24" s="437"/>
      <c r="U24" s="437"/>
      <c r="V24" s="476"/>
      <c r="W24" s="531"/>
      <c r="X24" s="519"/>
      <c r="Y24" s="520"/>
      <c r="Z24" s="435" t="s">
        <v>154</v>
      </c>
      <c r="AA24" s="409"/>
      <c r="AB24" s="409"/>
      <c r="AC24" s="409"/>
      <c r="AD24" s="409"/>
      <c r="AE24" s="409"/>
      <c r="AF24" s="409"/>
      <c r="AG24" s="410"/>
      <c r="AH24" s="436">
        <v>53</v>
      </c>
      <c r="AI24" s="437"/>
      <c r="AJ24" s="437"/>
      <c r="AK24" s="437"/>
      <c r="AL24" s="476"/>
      <c r="AM24" s="436">
        <v>162339</v>
      </c>
      <c r="AN24" s="437"/>
      <c r="AO24" s="437"/>
      <c r="AP24" s="437"/>
      <c r="AQ24" s="437"/>
      <c r="AR24" s="476"/>
      <c r="AS24" s="436">
        <v>3063</v>
      </c>
      <c r="AT24" s="437"/>
      <c r="AU24" s="437"/>
      <c r="AV24" s="437"/>
      <c r="AW24" s="437"/>
      <c r="AX24" s="438"/>
      <c r="AY24" s="541" t="s">
        <v>155</v>
      </c>
      <c r="AZ24" s="542"/>
      <c r="BA24" s="542"/>
      <c r="BB24" s="542"/>
      <c r="BC24" s="542"/>
      <c r="BD24" s="542"/>
      <c r="BE24" s="542"/>
      <c r="BF24" s="542"/>
      <c r="BG24" s="542"/>
      <c r="BH24" s="542"/>
      <c r="BI24" s="542"/>
      <c r="BJ24" s="542"/>
      <c r="BK24" s="542"/>
      <c r="BL24" s="542"/>
      <c r="BM24" s="543"/>
      <c r="BN24" s="416">
        <v>4255507</v>
      </c>
      <c r="BO24" s="417"/>
      <c r="BP24" s="417"/>
      <c r="BQ24" s="417"/>
      <c r="BR24" s="417"/>
      <c r="BS24" s="417"/>
      <c r="BT24" s="417"/>
      <c r="BU24" s="418"/>
      <c r="BV24" s="416">
        <v>4415879</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09"/>
      <c r="G25" s="409"/>
      <c r="H25" s="409"/>
      <c r="I25" s="409"/>
      <c r="J25" s="409"/>
      <c r="K25" s="410"/>
      <c r="L25" s="436">
        <v>1</v>
      </c>
      <c r="M25" s="437"/>
      <c r="N25" s="437"/>
      <c r="O25" s="437"/>
      <c r="P25" s="476"/>
      <c r="Q25" s="436">
        <v>6230</v>
      </c>
      <c r="R25" s="437"/>
      <c r="S25" s="437"/>
      <c r="T25" s="437"/>
      <c r="U25" s="437"/>
      <c r="V25" s="476"/>
      <c r="W25" s="531"/>
      <c r="X25" s="519"/>
      <c r="Y25" s="520"/>
      <c r="Z25" s="435" t="s">
        <v>157</v>
      </c>
      <c r="AA25" s="409"/>
      <c r="AB25" s="409"/>
      <c r="AC25" s="409"/>
      <c r="AD25" s="409"/>
      <c r="AE25" s="409"/>
      <c r="AF25" s="409"/>
      <c r="AG25" s="410"/>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198103</v>
      </c>
      <c r="BO25" s="349"/>
      <c r="BP25" s="349"/>
      <c r="BQ25" s="349"/>
      <c r="BR25" s="349"/>
      <c r="BS25" s="349"/>
      <c r="BT25" s="349"/>
      <c r="BU25" s="350"/>
      <c r="BV25" s="348">
        <v>283588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09"/>
      <c r="G26" s="409"/>
      <c r="H26" s="409"/>
      <c r="I26" s="409"/>
      <c r="J26" s="409"/>
      <c r="K26" s="410"/>
      <c r="L26" s="436">
        <v>1</v>
      </c>
      <c r="M26" s="437"/>
      <c r="N26" s="437"/>
      <c r="O26" s="437"/>
      <c r="P26" s="476"/>
      <c r="Q26" s="436">
        <v>5740</v>
      </c>
      <c r="R26" s="437"/>
      <c r="S26" s="437"/>
      <c r="T26" s="437"/>
      <c r="U26" s="437"/>
      <c r="V26" s="476"/>
      <c r="W26" s="531"/>
      <c r="X26" s="519"/>
      <c r="Y26" s="520"/>
      <c r="Z26" s="435" t="s">
        <v>160</v>
      </c>
      <c r="AA26" s="547"/>
      <c r="AB26" s="547"/>
      <c r="AC26" s="547"/>
      <c r="AD26" s="547"/>
      <c r="AE26" s="547"/>
      <c r="AF26" s="547"/>
      <c r="AG26" s="548"/>
      <c r="AH26" s="436" t="s">
        <v>120</v>
      </c>
      <c r="AI26" s="437"/>
      <c r="AJ26" s="437"/>
      <c r="AK26" s="437"/>
      <c r="AL26" s="476"/>
      <c r="AM26" s="436" t="s">
        <v>120</v>
      </c>
      <c r="AN26" s="437"/>
      <c r="AO26" s="437"/>
      <c r="AP26" s="437"/>
      <c r="AQ26" s="437"/>
      <c r="AR26" s="476"/>
      <c r="AS26" s="436" t="s">
        <v>120</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09"/>
      <c r="G27" s="409"/>
      <c r="H27" s="409"/>
      <c r="I27" s="409"/>
      <c r="J27" s="409"/>
      <c r="K27" s="410"/>
      <c r="L27" s="436">
        <v>1</v>
      </c>
      <c r="M27" s="437"/>
      <c r="N27" s="437"/>
      <c r="O27" s="437"/>
      <c r="P27" s="476"/>
      <c r="Q27" s="436">
        <v>3070</v>
      </c>
      <c r="R27" s="437"/>
      <c r="S27" s="437"/>
      <c r="T27" s="437"/>
      <c r="U27" s="437"/>
      <c r="V27" s="476"/>
      <c r="W27" s="531"/>
      <c r="X27" s="519"/>
      <c r="Y27" s="520"/>
      <c r="Z27" s="435" t="s">
        <v>163</v>
      </c>
      <c r="AA27" s="409"/>
      <c r="AB27" s="409"/>
      <c r="AC27" s="409"/>
      <c r="AD27" s="409"/>
      <c r="AE27" s="409"/>
      <c r="AF27" s="409"/>
      <c r="AG27" s="410"/>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4">
        <v>53084</v>
      </c>
      <c r="BO27" s="545"/>
      <c r="BP27" s="545"/>
      <c r="BQ27" s="545"/>
      <c r="BR27" s="545"/>
      <c r="BS27" s="545"/>
      <c r="BT27" s="545"/>
      <c r="BU27" s="546"/>
      <c r="BV27" s="544">
        <v>52682</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09"/>
      <c r="G28" s="409"/>
      <c r="H28" s="409"/>
      <c r="I28" s="409"/>
      <c r="J28" s="409"/>
      <c r="K28" s="410"/>
      <c r="L28" s="436">
        <v>1</v>
      </c>
      <c r="M28" s="437"/>
      <c r="N28" s="437"/>
      <c r="O28" s="437"/>
      <c r="P28" s="476"/>
      <c r="Q28" s="436">
        <v>2460</v>
      </c>
      <c r="R28" s="437"/>
      <c r="S28" s="437"/>
      <c r="T28" s="437"/>
      <c r="U28" s="437"/>
      <c r="V28" s="476"/>
      <c r="W28" s="531"/>
      <c r="X28" s="519"/>
      <c r="Y28" s="520"/>
      <c r="Z28" s="435" t="s">
        <v>166</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631789</v>
      </c>
      <c r="BO28" s="349"/>
      <c r="BP28" s="349"/>
      <c r="BQ28" s="349"/>
      <c r="BR28" s="349"/>
      <c r="BS28" s="349"/>
      <c r="BT28" s="349"/>
      <c r="BU28" s="350"/>
      <c r="BV28" s="348">
        <v>590870</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09"/>
      <c r="G29" s="409"/>
      <c r="H29" s="409"/>
      <c r="I29" s="409"/>
      <c r="J29" s="409"/>
      <c r="K29" s="410"/>
      <c r="L29" s="436">
        <v>8</v>
      </c>
      <c r="M29" s="437"/>
      <c r="N29" s="437"/>
      <c r="O29" s="437"/>
      <c r="P29" s="476"/>
      <c r="Q29" s="436">
        <v>1930</v>
      </c>
      <c r="R29" s="437"/>
      <c r="S29" s="437"/>
      <c r="T29" s="437"/>
      <c r="U29" s="437"/>
      <c r="V29" s="476"/>
      <c r="W29" s="531"/>
      <c r="X29" s="519"/>
      <c r="Y29" s="520"/>
      <c r="Z29" s="435" t="s">
        <v>170</v>
      </c>
      <c r="AA29" s="409"/>
      <c r="AB29" s="409"/>
      <c r="AC29" s="409"/>
      <c r="AD29" s="409"/>
      <c r="AE29" s="409"/>
      <c r="AF29" s="409"/>
      <c r="AG29" s="410"/>
      <c r="AH29" s="436">
        <v>53</v>
      </c>
      <c r="AI29" s="437"/>
      <c r="AJ29" s="437"/>
      <c r="AK29" s="437"/>
      <c r="AL29" s="476"/>
      <c r="AM29" s="436">
        <v>162339</v>
      </c>
      <c r="AN29" s="437"/>
      <c r="AO29" s="437"/>
      <c r="AP29" s="437"/>
      <c r="AQ29" s="437"/>
      <c r="AR29" s="476"/>
      <c r="AS29" s="436">
        <v>3063</v>
      </c>
      <c r="AT29" s="437"/>
      <c r="AU29" s="437"/>
      <c r="AV29" s="437"/>
      <c r="AW29" s="437"/>
      <c r="AX29" s="438"/>
      <c r="AY29" s="558"/>
      <c r="AZ29" s="559"/>
      <c r="BA29" s="559"/>
      <c r="BB29" s="560"/>
      <c r="BC29" s="413" t="s">
        <v>171</v>
      </c>
      <c r="BD29" s="414"/>
      <c r="BE29" s="414"/>
      <c r="BF29" s="414"/>
      <c r="BG29" s="414"/>
      <c r="BH29" s="414"/>
      <c r="BI29" s="414"/>
      <c r="BJ29" s="414"/>
      <c r="BK29" s="414"/>
      <c r="BL29" s="414"/>
      <c r="BM29" s="415"/>
      <c r="BN29" s="416">
        <v>390836</v>
      </c>
      <c r="BO29" s="417"/>
      <c r="BP29" s="417"/>
      <c r="BQ29" s="417"/>
      <c r="BR29" s="417"/>
      <c r="BS29" s="417"/>
      <c r="BT29" s="417"/>
      <c r="BU29" s="418"/>
      <c r="BV29" s="416">
        <v>389633</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172</v>
      </c>
      <c r="AA30" s="553"/>
      <c r="AB30" s="553"/>
      <c r="AC30" s="553"/>
      <c r="AD30" s="553"/>
      <c r="AE30" s="553"/>
      <c r="AF30" s="553"/>
      <c r="AG30" s="554"/>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173</v>
      </c>
      <c r="BD30" s="542"/>
      <c r="BE30" s="542"/>
      <c r="BF30" s="542"/>
      <c r="BG30" s="542"/>
      <c r="BH30" s="542"/>
      <c r="BI30" s="542"/>
      <c r="BJ30" s="542"/>
      <c r="BK30" s="542"/>
      <c r="BL30" s="542"/>
      <c r="BM30" s="543"/>
      <c r="BN30" s="544">
        <v>1622839</v>
      </c>
      <c r="BO30" s="545"/>
      <c r="BP30" s="545"/>
      <c r="BQ30" s="545"/>
      <c r="BR30" s="545"/>
      <c r="BS30" s="545"/>
      <c r="BT30" s="545"/>
      <c r="BU30" s="546"/>
      <c r="BV30" s="544">
        <v>1608108</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釧路北部消防事務組合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鶴居村振興公社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診療所会計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釧路広域連合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釧路公立大学事務組合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釧路・根室広域地方税滞納整理機構</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67" t="s">
        <v>23</v>
      </c>
      <c r="C41" s="1168"/>
      <c r="D41" s="81"/>
      <c r="E41" s="1173" t="s">
        <v>24</v>
      </c>
      <c r="F41" s="1173"/>
      <c r="G41" s="1173"/>
      <c r="H41" s="1174"/>
      <c r="I41" s="82">
        <v>4538</v>
      </c>
      <c r="J41" s="83">
        <v>4639</v>
      </c>
      <c r="K41" s="83">
        <v>4639</v>
      </c>
      <c r="L41" s="83">
        <v>4575</v>
      </c>
      <c r="M41" s="84">
        <v>4548</v>
      </c>
    </row>
    <row r="42" spans="2:13" ht="27.75" customHeight="1" x14ac:dyDescent="0.15">
      <c r="B42" s="1169"/>
      <c r="C42" s="1170"/>
      <c r="D42" s="85"/>
      <c r="E42" s="1175" t="s">
        <v>25</v>
      </c>
      <c r="F42" s="1175"/>
      <c r="G42" s="1175"/>
      <c r="H42" s="1176"/>
      <c r="I42" s="86" t="s">
        <v>473</v>
      </c>
      <c r="J42" s="87" t="s">
        <v>473</v>
      </c>
      <c r="K42" s="87" t="s">
        <v>473</v>
      </c>
      <c r="L42" s="87" t="s">
        <v>473</v>
      </c>
      <c r="M42" s="88" t="s">
        <v>473</v>
      </c>
    </row>
    <row r="43" spans="2:13" ht="27.75" customHeight="1" x14ac:dyDescent="0.15">
      <c r="B43" s="1169"/>
      <c r="C43" s="1170"/>
      <c r="D43" s="85"/>
      <c r="E43" s="1175" t="s">
        <v>26</v>
      </c>
      <c r="F43" s="1175"/>
      <c r="G43" s="1175"/>
      <c r="H43" s="1176"/>
      <c r="I43" s="86">
        <v>360</v>
      </c>
      <c r="J43" s="87">
        <v>341</v>
      </c>
      <c r="K43" s="87">
        <v>314</v>
      </c>
      <c r="L43" s="87">
        <v>280</v>
      </c>
      <c r="M43" s="88">
        <v>238</v>
      </c>
    </row>
    <row r="44" spans="2:13" ht="27.75" customHeight="1" x14ac:dyDescent="0.15">
      <c r="B44" s="1169"/>
      <c r="C44" s="1170"/>
      <c r="D44" s="85"/>
      <c r="E44" s="1175" t="s">
        <v>27</v>
      </c>
      <c r="F44" s="1175"/>
      <c r="G44" s="1175"/>
      <c r="H44" s="1176"/>
      <c r="I44" s="86">
        <v>30</v>
      </c>
      <c r="J44" s="87">
        <v>3</v>
      </c>
      <c r="K44" s="87">
        <v>25</v>
      </c>
      <c r="L44" s="87">
        <v>22</v>
      </c>
      <c r="M44" s="88">
        <v>19</v>
      </c>
    </row>
    <row r="45" spans="2:13" ht="27.75" customHeight="1" x14ac:dyDescent="0.15">
      <c r="B45" s="1169"/>
      <c r="C45" s="1170"/>
      <c r="D45" s="85"/>
      <c r="E45" s="1175" t="s">
        <v>28</v>
      </c>
      <c r="F45" s="1175"/>
      <c r="G45" s="1175"/>
      <c r="H45" s="1176"/>
      <c r="I45" s="86">
        <v>595</v>
      </c>
      <c r="J45" s="87">
        <v>553</v>
      </c>
      <c r="K45" s="87">
        <v>507</v>
      </c>
      <c r="L45" s="87">
        <v>468</v>
      </c>
      <c r="M45" s="88">
        <v>465</v>
      </c>
    </row>
    <row r="46" spans="2:13" ht="27.75" customHeight="1" x14ac:dyDescent="0.15">
      <c r="B46" s="1169"/>
      <c r="C46" s="1170"/>
      <c r="D46" s="85"/>
      <c r="E46" s="1175" t="s">
        <v>29</v>
      </c>
      <c r="F46" s="1175"/>
      <c r="G46" s="1175"/>
      <c r="H46" s="1176"/>
      <c r="I46" s="86" t="s">
        <v>473</v>
      </c>
      <c r="J46" s="87" t="s">
        <v>473</v>
      </c>
      <c r="K46" s="87" t="s">
        <v>473</v>
      </c>
      <c r="L46" s="87" t="s">
        <v>473</v>
      </c>
      <c r="M46" s="88" t="s">
        <v>473</v>
      </c>
    </row>
    <row r="47" spans="2:13" ht="27.75" customHeight="1" x14ac:dyDescent="0.15">
      <c r="B47" s="1169"/>
      <c r="C47" s="1170"/>
      <c r="D47" s="85"/>
      <c r="E47" s="1175" t="s">
        <v>30</v>
      </c>
      <c r="F47" s="1175"/>
      <c r="G47" s="1175"/>
      <c r="H47" s="1176"/>
      <c r="I47" s="86" t="s">
        <v>473</v>
      </c>
      <c r="J47" s="87" t="s">
        <v>473</v>
      </c>
      <c r="K47" s="87" t="s">
        <v>473</v>
      </c>
      <c r="L47" s="87" t="s">
        <v>473</v>
      </c>
      <c r="M47" s="88" t="s">
        <v>473</v>
      </c>
    </row>
    <row r="48" spans="2:13" ht="27.75" customHeight="1" x14ac:dyDescent="0.15">
      <c r="B48" s="1171"/>
      <c r="C48" s="1172"/>
      <c r="D48" s="85"/>
      <c r="E48" s="1175" t="s">
        <v>31</v>
      </c>
      <c r="F48" s="1175"/>
      <c r="G48" s="1175"/>
      <c r="H48" s="1176"/>
      <c r="I48" s="86" t="s">
        <v>473</v>
      </c>
      <c r="J48" s="87" t="s">
        <v>473</v>
      </c>
      <c r="K48" s="87" t="s">
        <v>473</v>
      </c>
      <c r="L48" s="87" t="s">
        <v>473</v>
      </c>
      <c r="M48" s="88" t="s">
        <v>473</v>
      </c>
    </row>
    <row r="49" spans="2:13" ht="27.75" customHeight="1" x14ac:dyDescent="0.15">
      <c r="B49" s="1177" t="s">
        <v>32</v>
      </c>
      <c r="C49" s="1178"/>
      <c r="D49" s="89"/>
      <c r="E49" s="1175" t="s">
        <v>33</v>
      </c>
      <c r="F49" s="1175"/>
      <c r="G49" s="1175"/>
      <c r="H49" s="1176"/>
      <c r="I49" s="86">
        <v>2431</v>
      </c>
      <c r="J49" s="87">
        <v>2525</v>
      </c>
      <c r="K49" s="87">
        <v>2571</v>
      </c>
      <c r="L49" s="87">
        <v>2633</v>
      </c>
      <c r="M49" s="88">
        <v>2701</v>
      </c>
    </row>
    <row r="50" spans="2:13" ht="27.75" customHeight="1" x14ac:dyDescent="0.15">
      <c r="B50" s="1169"/>
      <c r="C50" s="1170"/>
      <c r="D50" s="85"/>
      <c r="E50" s="1175" t="s">
        <v>34</v>
      </c>
      <c r="F50" s="1175"/>
      <c r="G50" s="1175"/>
      <c r="H50" s="1176"/>
      <c r="I50" s="86">
        <v>17</v>
      </c>
      <c r="J50" s="87">
        <v>11</v>
      </c>
      <c r="K50" s="87">
        <v>4</v>
      </c>
      <c r="L50" s="87">
        <v>3</v>
      </c>
      <c r="M50" s="88">
        <v>1</v>
      </c>
    </row>
    <row r="51" spans="2:13" ht="27.75" customHeight="1" x14ac:dyDescent="0.15">
      <c r="B51" s="1171"/>
      <c r="C51" s="1172"/>
      <c r="D51" s="85"/>
      <c r="E51" s="1175" t="s">
        <v>35</v>
      </c>
      <c r="F51" s="1175"/>
      <c r="G51" s="1175"/>
      <c r="H51" s="1176"/>
      <c r="I51" s="86">
        <v>3732</v>
      </c>
      <c r="J51" s="87">
        <v>3815</v>
      </c>
      <c r="K51" s="87">
        <v>3920</v>
      </c>
      <c r="L51" s="87">
        <v>4061</v>
      </c>
      <c r="M51" s="88">
        <v>3966</v>
      </c>
    </row>
    <row r="52" spans="2:13" ht="27.75" customHeight="1" thickBot="1" x14ac:dyDescent="0.2">
      <c r="B52" s="1179" t="s">
        <v>36</v>
      </c>
      <c r="C52" s="1180"/>
      <c r="D52" s="90"/>
      <c r="E52" s="1181" t="s">
        <v>37</v>
      </c>
      <c r="F52" s="1181"/>
      <c r="G52" s="1181"/>
      <c r="H52" s="1182"/>
      <c r="I52" s="91">
        <v>-657</v>
      </c>
      <c r="J52" s="92">
        <v>-815</v>
      </c>
      <c r="K52" s="92">
        <v>-1011</v>
      </c>
      <c r="L52" s="92">
        <v>-1353</v>
      </c>
      <c r="M52" s="93">
        <v>-1398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441398</v>
      </c>
      <c r="E3" s="116"/>
      <c r="F3" s="117">
        <v>262834</v>
      </c>
      <c r="G3" s="118"/>
      <c r="H3" s="119"/>
    </row>
    <row r="4" spans="1:8" x14ac:dyDescent="0.15">
      <c r="A4" s="120"/>
      <c r="B4" s="121"/>
      <c r="C4" s="122"/>
      <c r="D4" s="123">
        <v>272059</v>
      </c>
      <c r="E4" s="124"/>
      <c r="F4" s="125">
        <v>147509</v>
      </c>
      <c r="G4" s="126"/>
      <c r="H4" s="127"/>
    </row>
    <row r="5" spans="1:8" x14ac:dyDescent="0.15">
      <c r="A5" s="108" t="s">
        <v>507</v>
      </c>
      <c r="B5" s="113"/>
      <c r="C5" s="114"/>
      <c r="D5" s="115">
        <v>609205</v>
      </c>
      <c r="E5" s="116"/>
      <c r="F5" s="117">
        <v>334234</v>
      </c>
      <c r="G5" s="118"/>
      <c r="H5" s="119"/>
    </row>
    <row r="6" spans="1:8" x14ac:dyDescent="0.15">
      <c r="A6" s="120"/>
      <c r="B6" s="121"/>
      <c r="C6" s="122"/>
      <c r="D6" s="123">
        <v>305772</v>
      </c>
      <c r="E6" s="124"/>
      <c r="F6" s="125">
        <v>135366</v>
      </c>
      <c r="G6" s="126"/>
      <c r="H6" s="127"/>
    </row>
    <row r="7" spans="1:8" x14ac:dyDescent="0.15">
      <c r="A7" s="108" t="s">
        <v>508</v>
      </c>
      <c r="B7" s="113"/>
      <c r="C7" s="114"/>
      <c r="D7" s="115">
        <v>500695</v>
      </c>
      <c r="E7" s="116"/>
      <c r="F7" s="117">
        <v>216155</v>
      </c>
      <c r="G7" s="118"/>
      <c r="H7" s="119"/>
    </row>
    <row r="8" spans="1:8" x14ac:dyDescent="0.15">
      <c r="A8" s="120"/>
      <c r="B8" s="121"/>
      <c r="C8" s="122"/>
      <c r="D8" s="123">
        <v>254851</v>
      </c>
      <c r="E8" s="124"/>
      <c r="F8" s="125">
        <v>108827</v>
      </c>
      <c r="G8" s="126"/>
      <c r="H8" s="127"/>
    </row>
    <row r="9" spans="1:8" x14ac:dyDescent="0.15">
      <c r="A9" s="108" t="s">
        <v>509</v>
      </c>
      <c r="B9" s="113"/>
      <c r="C9" s="114"/>
      <c r="D9" s="115">
        <v>451691</v>
      </c>
      <c r="E9" s="116"/>
      <c r="F9" s="117">
        <v>228305</v>
      </c>
      <c r="G9" s="118"/>
      <c r="H9" s="119"/>
    </row>
    <row r="10" spans="1:8" x14ac:dyDescent="0.15">
      <c r="A10" s="120"/>
      <c r="B10" s="121"/>
      <c r="C10" s="122"/>
      <c r="D10" s="123">
        <v>310381</v>
      </c>
      <c r="E10" s="124"/>
      <c r="F10" s="125">
        <v>86611</v>
      </c>
      <c r="G10" s="126"/>
      <c r="H10" s="127"/>
    </row>
    <row r="11" spans="1:8" x14ac:dyDescent="0.15">
      <c r="A11" s="108" t="s">
        <v>510</v>
      </c>
      <c r="B11" s="113"/>
      <c r="C11" s="114"/>
      <c r="D11" s="115">
        <v>603646</v>
      </c>
      <c r="E11" s="116"/>
      <c r="F11" s="117">
        <v>316331</v>
      </c>
      <c r="G11" s="118"/>
      <c r="H11" s="119"/>
    </row>
    <row r="12" spans="1:8" x14ac:dyDescent="0.15">
      <c r="A12" s="120"/>
      <c r="B12" s="121"/>
      <c r="C12" s="128"/>
      <c r="D12" s="123">
        <v>352453</v>
      </c>
      <c r="E12" s="124"/>
      <c r="F12" s="125">
        <v>106387</v>
      </c>
      <c r="G12" s="126"/>
      <c r="H12" s="127"/>
    </row>
    <row r="13" spans="1:8" x14ac:dyDescent="0.15">
      <c r="A13" s="108"/>
      <c r="B13" s="113"/>
      <c r="C13" s="129"/>
      <c r="D13" s="130">
        <v>521327</v>
      </c>
      <c r="E13" s="131"/>
      <c r="F13" s="132">
        <v>271572</v>
      </c>
      <c r="G13" s="133"/>
      <c r="H13" s="119"/>
    </row>
    <row r="14" spans="1:8" x14ac:dyDescent="0.15">
      <c r="A14" s="120"/>
      <c r="B14" s="121"/>
      <c r="C14" s="122"/>
      <c r="D14" s="123">
        <v>299103</v>
      </c>
      <c r="E14" s="124"/>
      <c r="F14" s="125">
        <v>116940</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2.16</v>
      </c>
      <c r="C19" s="134">
        <f>ROUND(VALUE(SUBSTITUTE(実質収支比率等に係る経年分析!G$48,"▲","-")),2)</f>
        <v>2.4700000000000002</v>
      </c>
      <c r="D19" s="134">
        <f>ROUND(VALUE(SUBSTITUTE(実質収支比率等に係る経年分析!H$48,"▲","-")),2)</f>
        <v>2.04</v>
      </c>
      <c r="E19" s="134">
        <f>ROUND(VALUE(SUBSTITUTE(実質収支比率等に係る経年分析!I$48,"▲","-")),2)</f>
        <v>1.79</v>
      </c>
      <c r="F19" s="134">
        <f>ROUND(VALUE(SUBSTITUTE(実質収支比率等に係る経年分析!J$48,"▲","-")),2)</f>
        <v>3.72</v>
      </c>
    </row>
    <row r="20" spans="1:11" x14ac:dyDescent="0.15">
      <c r="A20" s="134" t="s">
        <v>42</v>
      </c>
      <c r="B20" s="134">
        <f>ROUND(VALUE(SUBSTITUTE(実質収支比率等に係る経年分析!F$47,"▲","-")),2)</f>
        <v>15.79</v>
      </c>
      <c r="C20" s="134">
        <f>ROUND(VALUE(SUBSTITUTE(実質収支比率等に係る経年分析!G$47,"▲","-")),2)</f>
        <v>19.91</v>
      </c>
      <c r="D20" s="134">
        <f>ROUND(VALUE(SUBSTITUTE(実質収支比率等に係る経年分析!H$47,"▲","-")),2)</f>
        <v>21.76</v>
      </c>
      <c r="E20" s="134">
        <f>ROUND(VALUE(SUBSTITUTE(実質収支比率等に係る経年分析!I$47,"▲","-")),2)</f>
        <v>20.72</v>
      </c>
      <c r="F20" s="134">
        <f>ROUND(VALUE(SUBSTITUTE(実質収支比率等に係る経年分析!J$47,"▲","-")),2)</f>
        <v>22.62</v>
      </c>
    </row>
    <row r="21" spans="1:11" x14ac:dyDescent="0.15">
      <c r="A21" s="134" t="s">
        <v>43</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5.48</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3.36</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診療所会計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2.4700000000000002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3.72</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304</v>
      </c>
      <c r="E42" s="136"/>
      <c r="F42" s="136"/>
      <c r="G42" s="136">
        <f>'実質公債費比率（分子）の構造'!L$52</f>
        <v>310</v>
      </c>
      <c r="H42" s="136"/>
      <c r="I42" s="136"/>
      <c r="J42" s="136">
        <f>'実質公債費比率（分子）の構造'!M$52</f>
        <v>424</v>
      </c>
      <c r="K42" s="136"/>
      <c r="L42" s="136"/>
      <c r="M42" s="136">
        <f>'実質公債費比率（分子）の構造'!N$52</f>
        <v>411</v>
      </c>
      <c r="N42" s="136"/>
      <c r="O42" s="136"/>
      <c r="P42" s="136">
        <f>'実質公債費比率（分子）の構造'!O$52</f>
        <v>405</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v>
      </c>
      <c r="C44" s="136"/>
      <c r="D44" s="136"/>
      <c r="E44" s="136">
        <f>'実質公債費比率（分子）の構造'!L$50</f>
        <v>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54</v>
      </c>
      <c r="B46" s="136">
        <f>'実質公債費比率（分子）の構造'!K$48</f>
        <v>39</v>
      </c>
      <c r="C46" s="136"/>
      <c r="D46" s="136"/>
      <c r="E46" s="136">
        <f>'実質公債費比率（分子）の構造'!L$48</f>
        <v>40</v>
      </c>
      <c r="F46" s="136"/>
      <c r="G46" s="136"/>
      <c r="H46" s="136">
        <f>'実質公債費比率（分子）の構造'!M$48</f>
        <v>40</v>
      </c>
      <c r="I46" s="136"/>
      <c r="J46" s="136"/>
      <c r="K46" s="136">
        <f>'実質公債費比率（分子）の構造'!N$48</f>
        <v>38</v>
      </c>
      <c r="L46" s="136"/>
      <c r="M46" s="136"/>
      <c r="N46" s="136">
        <f>'実質公債費比率（分子）の構造'!O$48</f>
        <v>35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589</v>
      </c>
      <c r="C49" s="136"/>
      <c r="D49" s="136"/>
      <c r="E49" s="136">
        <f>'実質公債費比率（分子）の構造'!L$45</f>
        <v>581</v>
      </c>
      <c r="F49" s="136"/>
      <c r="G49" s="136"/>
      <c r="H49" s="136">
        <f>'実質公債費比率（分子）の構造'!M$45</f>
        <v>553</v>
      </c>
      <c r="I49" s="136"/>
      <c r="J49" s="136"/>
      <c r="K49" s="136">
        <f>'実質公債費比率（分子）の構造'!N$45</f>
        <v>539</v>
      </c>
      <c r="L49" s="136"/>
      <c r="M49" s="136"/>
      <c r="N49" s="136">
        <f>'実質公債費比率（分子）の構造'!O$45</f>
        <v>547</v>
      </c>
      <c r="O49" s="136"/>
      <c r="P49" s="136"/>
    </row>
    <row r="50" spans="1:16" x14ac:dyDescent="0.15">
      <c r="A50" s="136" t="s">
        <v>58</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315</v>
      </c>
      <c r="G50" s="136" t="e">
        <f>NA()</f>
        <v>#N/A</v>
      </c>
      <c r="H50" s="136" t="e">
        <f>NA()</f>
        <v>#N/A</v>
      </c>
      <c r="I50" s="136">
        <f>IF(ISNUMBER('実質公債費比率（分子）の構造'!M$53),'実質公債費比率（分子）の構造'!M$53,NA())</f>
        <v>172</v>
      </c>
      <c r="J50" s="136" t="e">
        <f>NA()</f>
        <v>#N/A</v>
      </c>
      <c r="K50" s="136" t="e">
        <f>NA()</f>
        <v>#N/A</v>
      </c>
      <c r="L50" s="136">
        <f>IF(ISNUMBER('実質公債費比率（分子）の構造'!N$53),'実質公債費比率（分子）の構造'!N$53,NA())</f>
        <v>169</v>
      </c>
      <c r="M50" s="136" t="e">
        <f>NA()</f>
        <v>#N/A</v>
      </c>
      <c r="N50" s="136" t="e">
        <f>NA()</f>
        <v>#N/A</v>
      </c>
      <c r="O50" s="136">
        <f>IF(ISNUMBER('実質公債費比率（分子）の構造'!O$53),'実質公債費比率（分子）の構造'!O$53,NA())</f>
        <v>180</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3732</v>
      </c>
      <c r="E56" s="135"/>
      <c r="F56" s="135"/>
      <c r="G56" s="135">
        <f>'将来負担比率（分子）の構造'!J$51</f>
        <v>3815</v>
      </c>
      <c r="H56" s="135"/>
      <c r="I56" s="135"/>
      <c r="J56" s="135">
        <f>'将来負担比率（分子）の構造'!K$51</f>
        <v>3920</v>
      </c>
      <c r="K56" s="135"/>
      <c r="L56" s="135"/>
      <c r="M56" s="135">
        <f>'将来負担比率（分子）の構造'!L$51</f>
        <v>4061</v>
      </c>
      <c r="N56" s="135"/>
      <c r="O56" s="135"/>
      <c r="P56" s="135">
        <f>'将来負担比率（分子）の構造'!M$51</f>
        <v>3966</v>
      </c>
    </row>
    <row r="57" spans="1:16" x14ac:dyDescent="0.15">
      <c r="A57" s="135" t="s">
        <v>34</v>
      </c>
      <c r="B57" s="135"/>
      <c r="C57" s="135"/>
      <c r="D57" s="135">
        <f>'将来負担比率（分子）の構造'!I$50</f>
        <v>17</v>
      </c>
      <c r="E57" s="135"/>
      <c r="F57" s="135"/>
      <c r="G57" s="135">
        <f>'将来負担比率（分子）の構造'!J$50</f>
        <v>11</v>
      </c>
      <c r="H57" s="135"/>
      <c r="I57" s="135"/>
      <c r="J57" s="135">
        <f>'将来負担比率（分子）の構造'!K$50</f>
        <v>4</v>
      </c>
      <c r="K57" s="135"/>
      <c r="L57" s="135"/>
      <c r="M57" s="135">
        <f>'将来負担比率（分子）の構造'!L$50</f>
        <v>3</v>
      </c>
      <c r="N57" s="135"/>
      <c r="O57" s="135"/>
      <c r="P57" s="135">
        <f>'将来負担比率（分子）の構造'!M$50</f>
        <v>1</v>
      </c>
    </row>
    <row r="58" spans="1:16" x14ac:dyDescent="0.15">
      <c r="A58" s="135" t="s">
        <v>33</v>
      </c>
      <c r="B58" s="135"/>
      <c r="C58" s="135"/>
      <c r="D58" s="135">
        <f>'将来負担比率（分子）の構造'!I$49</f>
        <v>2431</v>
      </c>
      <c r="E58" s="135"/>
      <c r="F58" s="135"/>
      <c r="G58" s="135">
        <f>'将来負担比率（分子）の構造'!J$49</f>
        <v>2525</v>
      </c>
      <c r="H58" s="135"/>
      <c r="I58" s="135"/>
      <c r="J58" s="135">
        <f>'将来負担比率（分子）の構造'!K$49</f>
        <v>2571</v>
      </c>
      <c r="K58" s="135"/>
      <c r="L58" s="135"/>
      <c r="M58" s="135">
        <f>'将来負担比率（分子）の構造'!L$49</f>
        <v>2633</v>
      </c>
      <c r="N58" s="135"/>
      <c r="O58" s="135"/>
      <c r="P58" s="135">
        <f>'将来負担比率（分子）の構造'!M$49</f>
        <v>2701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595</v>
      </c>
      <c r="C62" s="135"/>
      <c r="D62" s="135"/>
      <c r="E62" s="135">
        <f>'将来負担比率（分子）の構造'!J$45</f>
        <v>553</v>
      </c>
      <c r="F62" s="135"/>
      <c r="G62" s="135"/>
      <c r="H62" s="135">
        <f>'将来負担比率（分子）の構造'!K$45</f>
        <v>507</v>
      </c>
      <c r="I62" s="135"/>
      <c r="J62" s="135"/>
      <c r="K62" s="135">
        <f>'将来負担比率（分子）の構造'!L$45</f>
        <v>468</v>
      </c>
      <c r="L62" s="135"/>
      <c r="M62" s="135"/>
      <c r="N62" s="135">
        <f>'将来負担比率（分子）の構造'!M$45</f>
        <v>465</v>
      </c>
      <c r="O62" s="135"/>
      <c r="P62" s="135"/>
    </row>
    <row r="63" spans="1:16" x14ac:dyDescent="0.15">
      <c r="A63" s="135" t="s">
        <v>27</v>
      </c>
      <c r="B63" s="135">
        <f>'将来負担比率（分子）の構造'!I$44</f>
        <v>30</v>
      </c>
      <c r="C63" s="135"/>
      <c r="D63" s="135"/>
      <c r="E63" s="135">
        <f>'将来負担比率（分子）の構造'!J$44</f>
        <v>3</v>
      </c>
      <c r="F63" s="135"/>
      <c r="G63" s="135"/>
      <c r="H63" s="135">
        <f>'将来負担比率（分子）の構造'!K$44</f>
        <v>25</v>
      </c>
      <c r="I63" s="135"/>
      <c r="J63" s="135"/>
      <c r="K63" s="135">
        <f>'将来負担比率（分子）の構造'!L$44</f>
        <v>22</v>
      </c>
      <c r="L63" s="135"/>
      <c r="M63" s="135"/>
      <c r="N63" s="135">
        <f>'将来負担比率（分子）の構造'!M$44</f>
        <v>19</v>
      </c>
      <c r="O63" s="135"/>
      <c r="P63" s="135"/>
    </row>
    <row r="64" spans="1:16" x14ac:dyDescent="0.15">
      <c r="A64" s="135" t="s">
        <v>26</v>
      </c>
      <c r="B64" s="135">
        <f>'将来負担比率（分子）の構造'!I$43</f>
        <v>360</v>
      </c>
      <c r="C64" s="135"/>
      <c r="D64" s="135"/>
      <c r="E64" s="135">
        <f>'将来負担比率（分子）の構造'!J$43</f>
        <v>341</v>
      </c>
      <c r="F64" s="135"/>
      <c r="G64" s="135"/>
      <c r="H64" s="135">
        <f>'将来負担比率（分子）の構造'!K$43</f>
        <v>314</v>
      </c>
      <c r="I64" s="135"/>
      <c r="J64" s="135"/>
      <c r="K64" s="135">
        <f>'将来負担比率（分子）の構造'!L$43</f>
        <v>280</v>
      </c>
      <c r="L64" s="135"/>
      <c r="M64" s="135"/>
      <c r="N64" s="135">
        <f>'将来負担比率（分子）の構造'!M$43</f>
        <v>238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4538</v>
      </c>
      <c r="C66" s="135"/>
      <c r="D66" s="135"/>
      <c r="E66" s="135">
        <f>'将来負担比率（分子）の構造'!J$41</f>
        <v>4639</v>
      </c>
      <c r="F66" s="135"/>
      <c r="G66" s="135"/>
      <c r="H66" s="135">
        <f>'将来負担比率（分子）の構造'!K$41</f>
        <v>4639</v>
      </c>
      <c r="I66" s="135"/>
      <c r="J66" s="135"/>
      <c r="K66" s="135">
        <f>'将来負担比率（分子）の構造'!L$41</f>
        <v>4575</v>
      </c>
      <c r="L66" s="135"/>
      <c r="M66" s="135"/>
      <c r="N66" s="135">
        <f>'将来負担比率（分子）の構造'!M$41</f>
        <v>4548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322615</v>
      </c>
      <c r="S5" s="581"/>
      <c r="T5" s="581"/>
      <c r="U5" s="581"/>
      <c r="V5" s="581"/>
      <c r="W5" s="581"/>
      <c r="X5" s="581"/>
      <c r="Y5" s="582"/>
      <c r="Z5" s="583">
        <v>6.9</v>
      </c>
      <c r="AA5" s="583"/>
      <c r="AB5" s="583"/>
      <c r="AC5" s="583"/>
      <c r="AD5" s="584">
        <v>322615</v>
      </c>
      <c r="AE5" s="584"/>
      <c r="AF5" s="584"/>
      <c r="AG5" s="584"/>
      <c r="AH5" s="584"/>
      <c r="AI5" s="584"/>
      <c r="AJ5" s="584"/>
      <c r="AK5" s="584"/>
      <c r="AL5" s="585">
        <v>12.1</v>
      </c>
      <c r="AM5" s="586"/>
      <c r="AN5" s="586"/>
      <c r="AO5" s="587"/>
      <c r="AP5" s="577" t="s">
        <v>208</v>
      </c>
      <c r="AQ5" s="578"/>
      <c r="AR5" s="578"/>
      <c r="AS5" s="578"/>
      <c r="AT5" s="578"/>
      <c r="AU5" s="578"/>
      <c r="AV5" s="578"/>
      <c r="AW5" s="578"/>
      <c r="AX5" s="578"/>
      <c r="AY5" s="578"/>
      <c r="AZ5" s="578"/>
      <c r="BA5" s="578"/>
      <c r="BB5" s="578"/>
      <c r="BC5" s="578"/>
      <c r="BD5" s="578"/>
      <c r="BE5" s="578"/>
      <c r="BF5" s="579"/>
      <c r="BG5" s="591">
        <v>317198</v>
      </c>
      <c r="BH5" s="592"/>
      <c r="BI5" s="592"/>
      <c r="BJ5" s="592"/>
      <c r="BK5" s="592"/>
      <c r="BL5" s="592"/>
      <c r="BM5" s="592"/>
      <c r="BN5" s="593"/>
      <c r="BO5" s="594">
        <v>98.3</v>
      </c>
      <c r="BP5" s="594"/>
      <c r="BQ5" s="594"/>
      <c r="BR5" s="594"/>
      <c r="BS5" s="595">
        <v>2104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86767</v>
      </c>
      <c r="S6" s="592"/>
      <c r="T6" s="592"/>
      <c r="U6" s="592"/>
      <c r="V6" s="592"/>
      <c r="W6" s="592"/>
      <c r="X6" s="592"/>
      <c r="Y6" s="593"/>
      <c r="Z6" s="594">
        <v>1.9</v>
      </c>
      <c r="AA6" s="594"/>
      <c r="AB6" s="594"/>
      <c r="AC6" s="594"/>
      <c r="AD6" s="595">
        <v>86767</v>
      </c>
      <c r="AE6" s="595"/>
      <c r="AF6" s="595"/>
      <c r="AG6" s="595"/>
      <c r="AH6" s="595"/>
      <c r="AI6" s="595"/>
      <c r="AJ6" s="595"/>
      <c r="AK6" s="595"/>
      <c r="AL6" s="596">
        <v>3.3</v>
      </c>
      <c r="AM6" s="597"/>
      <c r="AN6" s="597"/>
      <c r="AO6" s="598"/>
      <c r="AP6" s="588" t="s">
        <v>213</v>
      </c>
      <c r="AQ6" s="589"/>
      <c r="AR6" s="589"/>
      <c r="AS6" s="589"/>
      <c r="AT6" s="589"/>
      <c r="AU6" s="589"/>
      <c r="AV6" s="589"/>
      <c r="AW6" s="589"/>
      <c r="AX6" s="589"/>
      <c r="AY6" s="589"/>
      <c r="AZ6" s="589"/>
      <c r="BA6" s="589"/>
      <c r="BB6" s="589"/>
      <c r="BC6" s="589"/>
      <c r="BD6" s="589"/>
      <c r="BE6" s="589"/>
      <c r="BF6" s="590"/>
      <c r="BG6" s="591">
        <v>317198</v>
      </c>
      <c r="BH6" s="592"/>
      <c r="BI6" s="592"/>
      <c r="BJ6" s="592"/>
      <c r="BK6" s="592"/>
      <c r="BL6" s="592"/>
      <c r="BM6" s="592"/>
      <c r="BN6" s="593"/>
      <c r="BO6" s="594">
        <v>98.3</v>
      </c>
      <c r="BP6" s="594"/>
      <c r="BQ6" s="594"/>
      <c r="BR6" s="594"/>
      <c r="BS6" s="595">
        <v>2104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62975</v>
      </c>
      <c r="CS6" s="592"/>
      <c r="CT6" s="592"/>
      <c r="CU6" s="592"/>
      <c r="CV6" s="592"/>
      <c r="CW6" s="592"/>
      <c r="CX6" s="592"/>
      <c r="CY6" s="593"/>
      <c r="CZ6" s="594">
        <v>1.4</v>
      </c>
      <c r="DA6" s="594"/>
      <c r="DB6" s="594"/>
      <c r="DC6" s="594"/>
      <c r="DD6" s="600" t="s">
        <v>215</v>
      </c>
      <c r="DE6" s="592"/>
      <c r="DF6" s="592"/>
      <c r="DG6" s="592"/>
      <c r="DH6" s="592"/>
      <c r="DI6" s="592"/>
      <c r="DJ6" s="592"/>
      <c r="DK6" s="592"/>
      <c r="DL6" s="592"/>
      <c r="DM6" s="592"/>
      <c r="DN6" s="592"/>
      <c r="DO6" s="592"/>
      <c r="DP6" s="593"/>
      <c r="DQ6" s="600">
        <v>62975</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724</v>
      </c>
      <c r="S7" s="592"/>
      <c r="T7" s="592"/>
      <c r="U7" s="592"/>
      <c r="V7" s="592"/>
      <c r="W7" s="592"/>
      <c r="X7" s="592"/>
      <c r="Y7" s="593"/>
      <c r="Z7" s="594">
        <v>0</v>
      </c>
      <c r="AA7" s="594"/>
      <c r="AB7" s="594"/>
      <c r="AC7" s="594"/>
      <c r="AD7" s="595">
        <v>724</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123403</v>
      </c>
      <c r="BH7" s="592"/>
      <c r="BI7" s="592"/>
      <c r="BJ7" s="592"/>
      <c r="BK7" s="592"/>
      <c r="BL7" s="592"/>
      <c r="BM7" s="592"/>
      <c r="BN7" s="593"/>
      <c r="BO7" s="594">
        <v>38.299999999999997</v>
      </c>
      <c r="BP7" s="594"/>
      <c r="BQ7" s="594"/>
      <c r="BR7" s="594"/>
      <c r="BS7" s="595">
        <v>2104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876437</v>
      </c>
      <c r="CS7" s="592"/>
      <c r="CT7" s="592"/>
      <c r="CU7" s="592"/>
      <c r="CV7" s="592"/>
      <c r="CW7" s="592"/>
      <c r="CX7" s="592"/>
      <c r="CY7" s="593"/>
      <c r="CZ7" s="594">
        <v>19.3</v>
      </c>
      <c r="DA7" s="594"/>
      <c r="DB7" s="594"/>
      <c r="DC7" s="594"/>
      <c r="DD7" s="600">
        <v>88255</v>
      </c>
      <c r="DE7" s="592"/>
      <c r="DF7" s="592"/>
      <c r="DG7" s="592"/>
      <c r="DH7" s="592"/>
      <c r="DI7" s="592"/>
      <c r="DJ7" s="592"/>
      <c r="DK7" s="592"/>
      <c r="DL7" s="592"/>
      <c r="DM7" s="592"/>
      <c r="DN7" s="592"/>
      <c r="DO7" s="592"/>
      <c r="DP7" s="593"/>
      <c r="DQ7" s="600">
        <v>780860</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633</v>
      </c>
      <c r="S8" s="592"/>
      <c r="T8" s="592"/>
      <c r="U8" s="592"/>
      <c r="V8" s="592"/>
      <c r="W8" s="592"/>
      <c r="X8" s="592"/>
      <c r="Y8" s="593"/>
      <c r="Z8" s="594">
        <v>0</v>
      </c>
      <c r="AA8" s="594"/>
      <c r="AB8" s="594"/>
      <c r="AC8" s="594"/>
      <c r="AD8" s="595">
        <v>633</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3670</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412760</v>
      </c>
      <c r="CS8" s="592"/>
      <c r="CT8" s="592"/>
      <c r="CU8" s="592"/>
      <c r="CV8" s="592"/>
      <c r="CW8" s="592"/>
      <c r="CX8" s="592"/>
      <c r="CY8" s="593"/>
      <c r="CZ8" s="594">
        <v>9.1</v>
      </c>
      <c r="DA8" s="594"/>
      <c r="DB8" s="594"/>
      <c r="DC8" s="594"/>
      <c r="DD8" s="600">
        <v>8745</v>
      </c>
      <c r="DE8" s="592"/>
      <c r="DF8" s="592"/>
      <c r="DG8" s="592"/>
      <c r="DH8" s="592"/>
      <c r="DI8" s="592"/>
      <c r="DJ8" s="592"/>
      <c r="DK8" s="592"/>
      <c r="DL8" s="592"/>
      <c r="DM8" s="592"/>
      <c r="DN8" s="592"/>
      <c r="DO8" s="592"/>
      <c r="DP8" s="593"/>
      <c r="DQ8" s="600">
        <v>286137</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867</v>
      </c>
      <c r="S9" s="592"/>
      <c r="T9" s="592"/>
      <c r="U9" s="592"/>
      <c r="V9" s="592"/>
      <c r="W9" s="592"/>
      <c r="X9" s="592"/>
      <c r="Y9" s="593"/>
      <c r="Z9" s="594">
        <v>0</v>
      </c>
      <c r="AA9" s="594"/>
      <c r="AB9" s="594"/>
      <c r="AC9" s="594"/>
      <c r="AD9" s="595">
        <v>867</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107047</v>
      </c>
      <c r="BH9" s="592"/>
      <c r="BI9" s="592"/>
      <c r="BJ9" s="592"/>
      <c r="BK9" s="592"/>
      <c r="BL9" s="592"/>
      <c r="BM9" s="592"/>
      <c r="BN9" s="593"/>
      <c r="BO9" s="594">
        <v>33.200000000000003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228326</v>
      </c>
      <c r="CS9" s="592"/>
      <c r="CT9" s="592"/>
      <c r="CU9" s="592"/>
      <c r="CV9" s="592"/>
      <c r="CW9" s="592"/>
      <c r="CX9" s="592"/>
      <c r="CY9" s="593"/>
      <c r="CZ9" s="594">
        <v>5</v>
      </c>
      <c r="DA9" s="594"/>
      <c r="DB9" s="594"/>
      <c r="DC9" s="594"/>
      <c r="DD9" s="600">
        <v>49513</v>
      </c>
      <c r="DE9" s="592"/>
      <c r="DF9" s="592"/>
      <c r="DG9" s="592"/>
      <c r="DH9" s="592"/>
      <c r="DI9" s="592"/>
      <c r="DJ9" s="592"/>
      <c r="DK9" s="592"/>
      <c r="DL9" s="592"/>
      <c r="DM9" s="592"/>
      <c r="DN9" s="592"/>
      <c r="DO9" s="592"/>
      <c r="DP9" s="593"/>
      <c r="DQ9" s="600">
        <v>152775</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28198</v>
      </c>
      <c r="S10" s="592"/>
      <c r="T10" s="592"/>
      <c r="U10" s="592"/>
      <c r="V10" s="592"/>
      <c r="W10" s="592"/>
      <c r="X10" s="592"/>
      <c r="Y10" s="593"/>
      <c r="Z10" s="594">
        <v>0.6</v>
      </c>
      <c r="AA10" s="594"/>
      <c r="AB10" s="594"/>
      <c r="AC10" s="594"/>
      <c r="AD10" s="595">
        <v>28198</v>
      </c>
      <c r="AE10" s="595"/>
      <c r="AF10" s="595"/>
      <c r="AG10" s="595"/>
      <c r="AH10" s="595"/>
      <c r="AI10" s="595"/>
      <c r="AJ10" s="595"/>
      <c r="AK10" s="595"/>
      <c r="AL10" s="596">
        <v>1.1000000000000001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9628</v>
      </c>
      <c r="BH10" s="592"/>
      <c r="BI10" s="592"/>
      <c r="BJ10" s="592"/>
      <c r="BK10" s="592"/>
      <c r="BL10" s="592"/>
      <c r="BM10" s="592"/>
      <c r="BN10" s="593"/>
      <c r="BO10" s="594">
        <v>3</v>
      </c>
      <c r="BP10" s="594"/>
      <c r="BQ10" s="594"/>
      <c r="BR10" s="594"/>
      <c r="BS10" s="600">
        <v>1605</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19202</v>
      </c>
      <c r="S11" s="592"/>
      <c r="T11" s="592"/>
      <c r="U11" s="592"/>
      <c r="V11" s="592"/>
      <c r="W11" s="592"/>
      <c r="X11" s="592"/>
      <c r="Y11" s="593"/>
      <c r="Z11" s="594">
        <v>0.4</v>
      </c>
      <c r="AA11" s="594"/>
      <c r="AB11" s="594"/>
      <c r="AC11" s="594"/>
      <c r="AD11" s="595">
        <v>19202</v>
      </c>
      <c r="AE11" s="595"/>
      <c r="AF11" s="595"/>
      <c r="AG11" s="595"/>
      <c r="AH11" s="595"/>
      <c r="AI11" s="595"/>
      <c r="AJ11" s="595"/>
      <c r="AK11" s="595"/>
      <c r="AL11" s="596">
        <v>0.7</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3058</v>
      </c>
      <c r="BH11" s="592"/>
      <c r="BI11" s="592"/>
      <c r="BJ11" s="592"/>
      <c r="BK11" s="592"/>
      <c r="BL11" s="592"/>
      <c r="BM11" s="592"/>
      <c r="BN11" s="593"/>
      <c r="BO11" s="594">
        <v>0.9</v>
      </c>
      <c r="BP11" s="594"/>
      <c r="BQ11" s="594"/>
      <c r="BR11" s="594"/>
      <c r="BS11" s="600">
        <v>499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542234</v>
      </c>
      <c r="CS11" s="592"/>
      <c r="CT11" s="592"/>
      <c r="CU11" s="592"/>
      <c r="CV11" s="592"/>
      <c r="CW11" s="592"/>
      <c r="CX11" s="592"/>
      <c r="CY11" s="593"/>
      <c r="CZ11" s="594">
        <v>11.9</v>
      </c>
      <c r="DA11" s="594"/>
      <c r="DB11" s="594"/>
      <c r="DC11" s="594"/>
      <c r="DD11" s="600">
        <v>200655</v>
      </c>
      <c r="DE11" s="592"/>
      <c r="DF11" s="592"/>
      <c r="DG11" s="592"/>
      <c r="DH11" s="592"/>
      <c r="DI11" s="592"/>
      <c r="DJ11" s="592"/>
      <c r="DK11" s="592"/>
      <c r="DL11" s="592"/>
      <c r="DM11" s="592"/>
      <c r="DN11" s="592"/>
      <c r="DO11" s="592"/>
      <c r="DP11" s="593"/>
      <c r="DQ11" s="600">
        <v>283683</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166793</v>
      </c>
      <c r="BH12" s="592"/>
      <c r="BI12" s="592"/>
      <c r="BJ12" s="592"/>
      <c r="BK12" s="592"/>
      <c r="BL12" s="592"/>
      <c r="BM12" s="592"/>
      <c r="BN12" s="593"/>
      <c r="BO12" s="594">
        <v>51.7</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78558</v>
      </c>
      <c r="CS12" s="592"/>
      <c r="CT12" s="592"/>
      <c r="CU12" s="592"/>
      <c r="CV12" s="592"/>
      <c r="CW12" s="592"/>
      <c r="CX12" s="592"/>
      <c r="CY12" s="593"/>
      <c r="CZ12" s="594">
        <v>1.7</v>
      </c>
      <c r="DA12" s="594"/>
      <c r="DB12" s="594"/>
      <c r="DC12" s="594"/>
      <c r="DD12" s="600">
        <v>4699</v>
      </c>
      <c r="DE12" s="592"/>
      <c r="DF12" s="592"/>
      <c r="DG12" s="592"/>
      <c r="DH12" s="592"/>
      <c r="DI12" s="592"/>
      <c r="DJ12" s="592"/>
      <c r="DK12" s="592"/>
      <c r="DL12" s="592"/>
      <c r="DM12" s="592"/>
      <c r="DN12" s="592"/>
      <c r="DO12" s="592"/>
      <c r="DP12" s="593"/>
      <c r="DQ12" s="600">
        <v>75907</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22111</v>
      </c>
      <c r="S13" s="592"/>
      <c r="T13" s="592"/>
      <c r="U13" s="592"/>
      <c r="V13" s="592"/>
      <c r="W13" s="592"/>
      <c r="X13" s="592"/>
      <c r="Y13" s="593"/>
      <c r="Z13" s="594">
        <v>0.5</v>
      </c>
      <c r="AA13" s="594"/>
      <c r="AB13" s="594"/>
      <c r="AC13" s="594"/>
      <c r="AD13" s="595">
        <v>22111</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164971</v>
      </c>
      <c r="BH13" s="592"/>
      <c r="BI13" s="592"/>
      <c r="BJ13" s="592"/>
      <c r="BK13" s="592"/>
      <c r="BL13" s="592"/>
      <c r="BM13" s="592"/>
      <c r="BN13" s="593"/>
      <c r="BO13" s="594">
        <v>51.1</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514351</v>
      </c>
      <c r="CS13" s="592"/>
      <c r="CT13" s="592"/>
      <c r="CU13" s="592"/>
      <c r="CV13" s="592"/>
      <c r="CW13" s="592"/>
      <c r="CX13" s="592"/>
      <c r="CY13" s="593"/>
      <c r="CZ13" s="594">
        <v>11.3</v>
      </c>
      <c r="DA13" s="594"/>
      <c r="DB13" s="594"/>
      <c r="DC13" s="594"/>
      <c r="DD13" s="600">
        <v>436746</v>
      </c>
      <c r="DE13" s="592"/>
      <c r="DF13" s="592"/>
      <c r="DG13" s="592"/>
      <c r="DH13" s="592"/>
      <c r="DI13" s="592"/>
      <c r="DJ13" s="592"/>
      <c r="DK13" s="592"/>
      <c r="DL13" s="592"/>
      <c r="DM13" s="592"/>
      <c r="DN13" s="592"/>
      <c r="DO13" s="592"/>
      <c r="DP13" s="593"/>
      <c r="DQ13" s="600">
        <v>365884</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5379</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261232</v>
      </c>
      <c r="CS14" s="592"/>
      <c r="CT14" s="592"/>
      <c r="CU14" s="592"/>
      <c r="CV14" s="592"/>
      <c r="CW14" s="592"/>
      <c r="CX14" s="592"/>
      <c r="CY14" s="593"/>
      <c r="CZ14" s="594">
        <v>5.7</v>
      </c>
      <c r="DA14" s="594"/>
      <c r="DB14" s="594"/>
      <c r="DC14" s="594"/>
      <c r="DD14" s="600">
        <v>1866</v>
      </c>
      <c r="DE14" s="592"/>
      <c r="DF14" s="592"/>
      <c r="DG14" s="592"/>
      <c r="DH14" s="592"/>
      <c r="DI14" s="592"/>
      <c r="DJ14" s="592"/>
      <c r="DK14" s="592"/>
      <c r="DL14" s="592"/>
      <c r="DM14" s="592"/>
      <c r="DN14" s="592"/>
      <c r="DO14" s="592"/>
      <c r="DP14" s="593"/>
      <c r="DQ14" s="600">
        <v>151773</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819</v>
      </c>
      <c r="S15" s="592"/>
      <c r="T15" s="592"/>
      <c r="U15" s="592"/>
      <c r="V15" s="592"/>
      <c r="W15" s="592"/>
      <c r="X15" s="592"/>
      <c r="Y15" s="593"/>
      <c r="Z15" s="594">
        <v>0</v>
      </c>
      <c r="AA15" s="594"/>
      <c r="AB15" s="594"/>
      <c r="AC15" s="594"/>
      <c r="AD15" s="595">
        <v>819</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21623</v>
      </c>
      <c r="BH15" s="592"/>
      <c r="BI15" s="592"/>
      <c r="BJ15" s="592"/>
      <c r="BK15" s="592"/>
      <c r="BL15" s="592"/>
      <c r="BM15" s="592"/>
      <c r="BN15" s="593"/>
      <c r="BO15" s="594">
        <v>6.7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1022510</v>
      </c>
      <c r="CS15" s="592"/>
      <c r="CT15" s="592"/>
      <c r="CU15" s="592"/>
      <c r="CV15" s="592"/>
      <c r="CW15" s="592"/>
      <c r="CX15" s="592"/>
      <c r="CY15" s="593"/>
      <c r="CZ15" s="594">
        <v>22.5</v>
      </c>
      <c r="DA15" s="594"/>
      <c r="DB15" s="594"/>
      <c r="DC15" s="594"/>
      <c r="DD15" s="600">
        <v>740970</v>
      </c>
      <c r="DE15" s="592"/>
      <c r="DF15" s="592"/>
      <c r="DG15" s="592"/>
      <c r="DH15" s="592"/>
      <c r="DI15" s="592"/>
      <c r="DJ15" s="592"/>
      <c r="DK15" s="592"/>
      <c r="DL15" s="592"/>
      <c r="DM15" s="592"/>
      <c r="DN15" s="592"/>
      <c r="DO15" s="592"/>
      <c r="DP15" s="593"/>
      <c r="DQ15" s="600">
        <v>329711</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2301240</v>
      </c>
      <c r="S16" s="592"/>
      <c r="T16" s="592"/>
      <c r="U16" s="592"/>
      <c r="V16" s="592"/>
      <c r="W16" s="592"/>
      <c r="X16" s="592"/>
      <c r="Y16" s="593"/>
      <c r="Z16" s="594">
        <v>49.4</v>
      </c>
      <c r="AA16" s="594"/>
      <c r="AB16" s="594"/>
      <c r="AC16" s="594"/>
      <c r="AD16" s="595">
        <v>2172371</v>
      </c>
      <c r="AE16" s="595"/>
      <c r="AF16" s="595"/>
      <c r="AG16" s="595"/>
      <c r="AH16" s="595"/>
      <c r="AI16" s="595"/>
      <c r="AJ16" s="595"/>
      <c r="AK16" s="595"/>
      <c r="AL16" s="596">
        <v>81.7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2172371</v>
      </c>
      <c r="S17" s="592"/>
      <c r="T17" s="592"/>
      <c r="U17" s="592"/>
      <c r="V17" s="592"/>
      <c r="W17" s="592"/>
      <c r="X17" s="592"/>
      <c r="Y17" s="593"/>
      <c r="Z17" s="594">
        <v>46.6</v>
      </c>
      <c r="AA17" s="594"/>
      <c r="AB17" s="594"/>
      <c r="AC17" s="594"/>
      <c r="AD17" s="595">
        <v>2172371</v>
      </c>
      <c r="AE17" s="595"/>
      <c r="AF17" s="595"/>
      <c r="AG17" s="595"/>
      <c r="AH17" s="595"/>
      <c r="AI17" s="595"/>
      <c r="AJ17" s="595"/>
      <c r="AK17" s="595"/>
      <c r="AL17" s="596">
        <v>81.7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546985</v>
      </c>
      <c r="CS17" s="592"/>
      <c r="CT17" s="592"/>
      <c r="CU17" s="592"/>
      <c r="CV17" s="592"/>
      <c r="CW17" s="592"/>
      <c r="CX17" s="592"/>
      <c r="CY17" s="593"/>
      <c r="CZ17" s="594">
        <v>12</v>
      </c>
      <c r="DA17" s="594"/>
      <c r="DB17" s="594"/>
      <c r="DC17" s="594"/>
      <c r="DD17" s="600" t="s">
        <v>111</v>
      </c>
      <c r="DE17" s="592"/>
      <c r="DF17" s="592"/>
      <c r="DG17" s="592"/>
      <c r="DH17" s="592"/>
      <c r="DI17" s="592"/>
      <c r="DJ17" s="592"/>
      <c r="DK17" s="592"/>
      <c r="DL17" s="592"/>
      <c r="DM17" s="592"/>
      <c r="DN17" s="592"/>
      <c r="DO17" s="592"/>
      <c r="DP17" s="593"/>
      <c r="DQ17" s="600">
        <v>545544</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128812</v>
      </c>
      <c r="S18" s="592"/>
      <c r="T18" s="592"/>
      <c r="U18" s="592"/>
      <c r="V18" s="592"/>
      <c r="W18" s="592"/>
      <c r="X18" s="592"/>
      <c r="Y18" s="593"/>
      <c r="Z18" s="594">
        <v>2.8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57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5417</v>
      </c>
      <c r="BH19" s="592"/>
      <c r="BI19" s="592"/>
      <c r="BJ19" s="592"/>
      <c r="BK19" s="592"/>
      <c r="BL19" s="592"/>
      <c r="BM19" s="592"/>
      <c r="BN19" s="593"/>
      <c r="BO19" s="594">
        <v>1.7</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2783176</v>
      </c>
      <c r="S20" s="592"/>
      <c r="T20" s="592"/>
      <c r="U20" s="592"/>
      <c r="V20" s="592"/>
      <c r="W20" s="592"/>
      <c r="X20" s="592"/>
      <c r="Y20" s="593"/>
      <c r="Z20" s="594">
        <v>59.7</v>
      </c>
      <c r="AA20" s="594"/>
      <c r="AB20" s="594"/>
      <c r="AC20" s="594"/>
      <c r="AD20" s="595">
        <v>2654307</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5417</v>
      </c>
      <c r="BH20" s="592"/>
      <c r="BI20" s="592"/>
      <c r="BJ20" s="592"/>
      <c r="BK20" s="592"/>
      <c r="BL20" s="592"/>
      <c r="BM20" s="592"/>
      <c r="BN20" s="593"/>
      <c r="BO20" s="594">
        <v>1.7</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4546368</v>
      </c>
      <c r="CS20" s="592"/>
      <c r="CT20" s="592"/>
      <c r="CU20" s="592"/>
      <c r="CV20" s="592"/>
      <c r="CW20" s="592"/>
      <c r="CX20" s="592"/>
      <c r="CY20" s="593"/>
      <c r="CZ20" s="594">
        <v>100</v>
      </c>
      <c r="DA20" s="594"/>
      <c r="DB20" s="594"/>
      <c r="DC20" s="594"/>
      <c r="DD20" s="600">
        <v>1531449</v>
      </c>
      <c r="DE20" s="592"/>
      <c r="DF20" s="592"/>
      <c r="DG20" s="592"/>
      <c r="DH20" s="592"/>
      <c r="DI20" s="592"/>
      <c r="DJ20" s="592"/>
      <c r="DK20" s="592"/>
      <c r="DL20" s="592"/>
      <c r="DM20" s="592"/>
      <c r="DN20" s="592"/>
      <c r="DO20" s="592"/>
      <c r="DP20" s="593"/>
      <c r="DQ20" s="600">
        <v>3035249</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857</v>
      </c>
      <c r="S21" s="592"/>
      <c r="T21" s="592"/>
      <c r="U21" s="592"/>
      <c r="V21" s="592"/>
      <c r="W21" s="592"/>
      <c r="X21" s="592"/>
      <c r="Y21" s="593"/>
      <c r="Z21" s="594">
        <v>0</v>
      </c>
      <c r="AA21" s="594"/>
      <c r="AB21" s="594"/>
      <c r="AC21" s="594"/>
      <c r="AD21" s="595">
        <v>857</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5417</v>
      </c>
      <c r="BH21" s="592"/>
      <c r="BI21" s="592"/>
      <c r="BJ21" s="592"/>
      <c r="BK21" s="592"/>
      <c r="BL21" s="592"/>
      <c r="BM21" s="592"/>
      <c r="BN21" s="593"/>
      <c r="BO21" s="594">
        <v>1.7</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31170</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88239</v>
      </c>
      <c r="S23" s="592"/>
      <c r="T23" s="592"/>
      <c r="U23" s="592"/>
      <c r="V23" s="592"/>
      <c r="W23" s="592"/>
      <c r="X23" s="592"/>
      <c r="Y23" s="593"/>
      <c r="Z23" s="594">
        <v>1.9</v>
      </c>
      <c r="AA23" s="594"/>
      <c r="AB23" s="594"/>
      <c r="AC23" s="594"/>
      <c r="AD23" s="595">
        <v>3294</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8083</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1262519</v>
      </c>
      <c r="CS24" s="581"/>
      <c r="CT24" s="581"/>
      <c r="CU24" s="581"/>
      <c r="CV24" s="581"/>
      <c r="CW24" s="581"/>
      <c r="CX24" s="581"/>
      <c r="CY24" s="582"/>
      <c r="CZ24" s="618">
        <v>27.8</v>
      </c>
      <c r="DA24" s="619"/>
      <c r="DB24" s="619"/>
      <c r="DC24" s="620"/>
      <c r="DD24" s="617">
        <v>1137569</v>
      </c>
      <c r="DE24" s="581"/>
      <c r="DF24" s="581"/>
      <c r="DG24" s="581"/>
      <c r="DH24" s="581"/>
      <c r="DI24" s="581"/>
      <c r="DJ24" s="581"/>
      <c r="DK24" s="582"/>
      <c r="DL24" s="617">
        <v>1125816</v>
      </c>
      <c r="DM24" s="581"/>
      <c r="DN24" s="581"/>
      <c r="DO24" s="581"/>
      <c r="DP24" s="581"/>
      <c r="DQ24" s="581"/>
      <c r="DR24" s="581"/>
      <c r="DS24" s="581"/>
      <c r="DT24" s="581"/>
      <c r="DU24" s="581"/>
      <c r="DV24" s="582"/>
      <c r="DW24" s="585">
        <v>40.1</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517033</v>
      </c>
      <c r="S25" s="592"/>
      <c r="T25" s="592"/>
      <c r="U25" s="592"/>
      <c r="V25" s="592"/>
      <c r="W25" s="592"/>
      <c r="X25" s="592"/>
      <c r="Y25" s="593"/>
      <c r="Z25" s="594">
        <v>11.1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566733</v>
      </c>
      <c r="CS25" s="621"/>
      <c r="CT25" s="621"/>
      <c r="CU25" s="621"/>
      <c r="CV25" s="621"/>
      <c r="CW25" s="621"/>
      <c r="CX25" s="621"/>
      <c r="CY25" s="622"/>
      <c r="CZ25" s="629">
        <v>12.5</v>
      </c>
      <c r="DA25" s="630"/>
      <c r="DB25" s="630"/>
      <c r="DC25" s="631"/>
      <c r="DD25" s="600">
        <v>520939</v>
      </c>
      <c r="DE25" s="621"/>
      <c r="DF25" s="621"/>
      <c r="DG25" s="621"/>
      <c r="DH25" s="621"/>
      <c r="DI25" s="621"/>
      <c r="DJ25" s="621"/>
      <c r="DK25" s="622"/>
      <c r="DL25" s="600">
        <v>512430</v>
      </c>
      <c r="DM25" s="621"/>
      <c r="DN25" s="621"/>
      <c r="DO25" s="621"/>
      <c r="DP25" s="621"/>
      <c r="DQ25" s="621"/>
      <c r="DR25" s="621"/>
      <c r="DS25" s="621"/>
      <c r="DT25" s="621"/>
      <c r="DU25" s="621"/>
      <c r="DV25" s="622"/>
      <c r="DW25" s="596">
        <v>18.2</v>
      </c>
      <c r="DX25" s="623"/>
      <c r="DY25" s="623"/>
      <c r="DZ25" s="623"/>
      <c r="EA25" s="623"/>
      <c r="EB25" s="623"/>
      <c r="EC25" s="624"/>
    </row>
    <row r="26" spans="2:133" ht="11.25" customHeight="1" x14ac:dyDescent="0.15">
      <c r="B26" s="625" t="s">
        <v>276</v>
      </c>
      <c r="C26" s="626"/>
      <c r="D26" s="626"/>
      <c r="E26" s="626"/>
      <c r="F26" s="626"/>
      <c r="G26" s="626"/>
      <c r="H26" s="626"/>
      <c r="I26" s="626"/>
      <c r="J26" s="626"/>
      <c r="K26" s="626"/>
      <c r="L26" s="626"/>
      <c r="M26" s="626"/>
      <c r="N26" s="626"/>
      <c r="O26" s="626"/>
      <c r="P26" s="626"/>
      <c r="Q26" s="627"/>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330765</v>
      </c>
      <c r="CS26" s="592"/>
      <c r="CT26" s="592"/>
      <c r="CU26" s="592"/>
      <c r="CV26" s="592"/>
      <c r="CW26" s="592"/>
      <c r="CX26" s="592"/>
      <c r="CY26" s="593"/>
      <c r="CZ26" s="629">
        <v>7.3</v>
      </c>
      <c r="DA26" s="630"/>
      <c r="DB26" s="630"/>
      <c r="DC26" s="631"/>
      <c r="DD26" s="600">
        <v>296974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215672</v>
      </c>
      <c r="S27" s="592"/>
      <c r="T27" s="592"/>
      <c r="U27" s="592"/>
      <c r="V27" s="592"/>
      <c r="W27" s="592"/>
      <c r="X27" s="592"/>
      <c r="Y27" s="593"/>
      <c r="Z27" s="594">
        <v>4.5999999999999996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322615</v>
      </c>
      <c r="BH27" s="592"/>
      <c r="BI27" s="592"/>
      <c r="BJ27" s="592"/>
      <c r="BK27" s="592"/>
      <c r="BL27" s="592"/>
      <c r="BM27" s="592"/>
      <c r="BN27" s="593"/>
      <c r="BO27" s="594">
        <v>100</v>
      </c>
      <c r="BP27" s="594"/>
      <c r="BQ27" s="594"/>
      <c r="BR27" s="594"/>
      <c r="BS27" s="600">
        <v>2104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148801</v>
      </c>
      <c r="CS27" s="621"/>
      <c r="CT27" s="621"/>
      <c r="CU27" s="621"/>
      <c r="CV27" s="621"/>
      <c r="CW27" s="621"/>
      <c r="CX27" s="621"/>
      <c r="CY27" s="622"/>
      <c r="CZ27" s="629">
        <v>3.3</v>
      </c>
      <c r="DA27" s="630"/>
      <c r="DB27" s="630"/>
      <c r="DC27" s="631"/>
      <c r="DD27" s="600">
        <v>71086</v>
      </c>
      <c r="DE27" s="621"/>
      <c r="DF27" s="621"/>
      <c r="DG27" s="621"/>
      <c r="DH27" s="621"/>
      <c r="DI27" s="621"/>
      <c r="DJ27" s="621"/>
      <c r="DK27" s="622"/>
      <c r="DL27" s="600">
        <v>67842</v>
      </c>
      <c r="DM27" s="621"/>
      <c r="DN27" s="621"/>
      <c r="DO27" s="621"/>
      <c r="DP27" s="621"/>
      <c r="DQ27" s="621"/>
      <c r="DR27" s="621"/>
      <c r="DS27" s="621"/>
      <c r="DT27" s="621"/>
      <c r="DU27" s="621"/>
      <c r="DV27" s="622"/>
      <c r="DW27" s="596">
        <v>2.4</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70993</v>
      </c>
      <c r="S28" s="592"/>
      <c r="T28" s="592"/>
      <c r="U28" s="592"/>
      <c r="V28" s="592"/>
      <c r="W28" s="592"/>
      <c r="X28" s="592"/>
      <c r="Y28" s="593"/>
      <c r="Z28" s="594">
        <v>1.5</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546985</v>
      </c>
      <c r="CS28" s="592"/>
      <c r="CT28" s="592"/>
      <c r="CU28" s="592"/>
      <c r="CV28" s="592"/>
      <c r="CW28" s="592"/>
      <c r="CX28" s="592"/>
      <c r="CY28" s="593"/>
      <c r="CZ28" s="629">
        <v>12</v>
      </c>
      <c r="DA28" s="630"/>
      <c r="DB28" s="630"/>
      <c r="DC28" s="631"/>
      <c r="DD28" s="600">
        <v>545544</v>
      </c>
      <c r="DE28" s="592"/>
      <c r="DF28" s="592"/>
      <c r="DG28" s="592"/>
      <c r="DH28" s="592"/>
      <c r="DI28" s="592"/>
      <c r="DJ28" s="592"/>
      <c r="DK28" s="593"/>
      <c r="DL28" s="600">
        <v>545544</v>
      </c>
      <c r="DM28" s="592"/>
      <c r="DN28" s="592"/>
      <c r="DO28" s="592"/>
      <c r="DP28" s="592"/>
      <c r="DQ28" s="592"/>
      <c r="DR28" s="592"/>
      <c r="DS28" s="592"/>
      <c r="DT28" s="592"/>
      <c r="DU28" s="592"/>
      <c r="DV28" s="593"/>
      <c r="DW28" s="596">
        <v>19.399999999999999</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11525</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46" t="s">
        <v>287</v>
      </c>
      <c r="CE29" s="647"/>
      <c r="CF29" s="605" t="s">
        <v>57</v>
      </c>
      <c r="CG29" s="606"/>
      <c r="CH29" s="606"/>
      <c r="CI29" s="606"/>
      <c r="CJ29" s="606"/>
      <c r="CK29" s="606"/>
      <c r="CL29" s="606"/>
      <c r="CM29" s="606"/>
      <c r="CN29" s="606"/>
      <c r="CO29" s="606"/>
      <c r="CP29" s="606"/>
      <c r="CQ29" s="607"/>
      <c r="CR29" s="591">
        <v>546738</v>
      </c>
      <c r="CS29" s="621"/>
      <c r="CT29" s="621"/>
      <c r="CU29" s="621"/>
      <c r="CV29" s="621"/>
      <c r="CW29" s="621"/>
      <c r="CX29" s="621"/>
      <c r="CY29" s="622"/>
      <c r="CZ29" s="629">
        <v>12</v>
      </c>
      <c r="DA29" s="630"/>
      <c r="DB29" s="630"/>
      <c r="DC29" s="631"/>
      <c r="DD29" s="600">
        <v>545297</v>
      </c>
      <c r="DE29" s="621"/>
      <c r="DF29" s="621"/>
      <c r="DG29" s="621"/>
      <c r="DH29" s="621"/>
      <c r="DI29" s="621"/>
      <c r="DJ29" s="621"/>
      <c r="DK29" s="622"/>
      <c r="DL29" s="600">
        <v>545297</v>
      </c>
      <c r="DM29" s="621"/>
      <c r="DN29" s="621"/>
      <c r="DO29" s="621"/>
      <c r="DP29" s="621"/>
      <c r="DQ29" s="621"/>
      <c r="DR29" s="621"/>
      <c r="DS29" s="621"/>
      <c r="DT29" s="621"/>
      <c r="DU29" s="621"/>
      <c r="DV29" s="622"/>
      <c r="DW29" s="596">
        <v>19.399999999999999</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3602</v>
      </c>
      <c r="S30" s="592"/>
      <c r="T30" s="592"/>
      <c r="U30" s="592"/>
      <c r="V30" s="592"/>
      <c r="W30" s="592"/>
      <c r="X30" s="592"/>
      <c r="Y30" s="593"/>
      <c r="Z30" s="594">
        <v>0.1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55">
        <v>99.1</v>
      </c>
      <c r="BH30" s="656"/>
      <c r="BI30" s="656"/>
      <c r="BJ30" s="656"/>
      <c r="BK30" s="656"/>
      <c r="BL30" s="656"/>
      <c r="BM30" s="586">
        <v>97.2</v>
      </c>
      <c r="BN30" s="656"/>
      <c r="BO30" s="656"/>
      <c r="BP30" s="656"/>
      <c r="BQ30" s="657"/>
      <c r="BR30" s="655">
        <v>99.1</v>
      </c>
      <c r="BS30" s="656"/>
      <c r="BT30" s="656"/>
      <c r="BU30" s="656"/>
      <c r="BV30" s="656"/>
      <c r="BW30" s="656"/>
      <c r="BX30" s="586">
        <v>97.5</v>
      </c>
      <c r="BY30" s="656"/>
      <c r="BZ30" s="656"/>
      <c r="CA30" s="656"/>
      <c r="CB30" s="657"/>
      <c r="CD30" s="648"/>
      <c r="CE30" s="649"/>
      <c r="CF30" s="605" t="s">
        <v>291</v>
      </c>
      <c r="CG30" s="606"/>
      <c r="CH30" s="606"/>
      <c r="CI30" s="606"/>
      <c r="CJ30" s="606"/>
      <c r="CK30" s="606"/>
      <c r="CL30" s="606"/>
      <c r="CM30" s="606"/>
      <c r="CN30" s="606"/>
      <c r="CO30" s="606"/>
      <c r="CP30" s="606"/>
      <c r="CQ30" s="607"/>
      <c r="CR30" s="591">
        <v>493536</v>
      </c>
      <c r="CS30" s="592"/>
      <c r="CT30" s="592"/>
      <c r="CU30" s="592"/>
      <c r="CV30" s="592"/>
      <c r="CW30" s="592"/>
      <c r="CX30" s="592"/>
      <c r="CY30" s="593"/>
      <c r="CZ30" s="629">
        <v>10.9</v>
      </c>
      <c r="DA30" s="630"/>
      <c r="DB30" s="630"/>
      <c r="DC30" s="631"/>
      <c r="DD30" s="600">
        <v>492108</v>
      </c>
      <c r="DE30" s="592"/>
      <c r="DF30" s="592"/>
      <c r="DG30" s="592"/>
      <c r="DH30" s="592"/>
      <c r="DI30" s="592"/>
      <c r="DJ30" s="592"/>
      <c r="DK30" s="593"/>
      <c r="DL30" s="600">
        <v>492108</v>
      </c>
      <c r="DM30" s="592"/>
      <c r="DN30" s="592"/>
      <c r="DO30" s="592"/>
      <c r="DP30" s="592"/>
      <c r="DQ30" s="592"/>
      <c r="DR30" s="592"/>
      <c r="DS30" s="592"/>
      <c r="DT30" s="592"/>
      <c r="DU30" s="592"/>
      <c r="DV30" s="593"/>
      <c r="DW30" s="596">
        <v>17.5</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341030</v>
      </c>
      <c r="S31" s="592"/>
      <c r="T31" s="592"/>
      <c r="U31" s="592"/>
      <c r="V31" s="592"/>
      <c r="W31" s="592"/>
      <c r="X31" s="592"/>
      <c r="Y31" s="593"/>
      <c r="Z31" s="594">
        <v>7.3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52">
        <v>99.4</v>
      </c>
      <c r="BH31" s="621"/>
      <c r="BI31" s="621"/>
      <c r="BJ31" s="621"/>
      <c r="BK31" s="621"/>
      <c r="BL31" s="621"/>
      <c r="BM31" s="597">
        <v>97.7</v>
      </c>
      <c r="BN31" s="653"/>
      <c r="BO31" s="653"/>
      <c r="BP31" s="653"/>
      <c r="BQ31" s="654"/>
      <c r="BR31" s="652">
        <v>99.5</v>
      </c>
      <c r="BS31" s="621"/>
      <c r="BT31" s="621"/>
      <c r="BU31" s="621"/>
      <c r="BV31" s="621"/>
      <c r="BW31" s="621"/>
      <c r="BX31" s="597">
        <v>98</v>
      </c>
      <c r="BY31" s="653"/>
      <c r="BZ31" s="653"/>
      <c r="CA31" s="653"/>
      <c r="CB31" s="654"/>
      <c r="CD31" s="648"/>
      <c r="CE31" s="649"/>
      <c r="CF31" s="605" t="s">
        <v>295</v>
      </c>
      <c r="CG31" s="606"/>
      <c r="CH31" s="606"/>
      <c r="CI31" s="606"/>
      <c r="CJ31" s="606"/>
      <c r="CK31" s="606"/>
      <c r="CL31" s="606"/>
      <c r="CM31" s="606"/>
      <c r="CN31" s="606"/>
      <c r="CO31" s="606"/>
      <c r="CP31" s="606"/>
      <c r="CQ31" s="607"/>
      <c r="CR31" s="591">
        <v>53202</v>
      </c>
      <c r="CS31" s="621"/>
      <c r="CT31" s="621"/>
      <c r="CU31" s="621"/>
      <c r="CV31" s="621"/>
      <c r="CW31" s="621"/>
      <c r="CX31" s="621"/>
      <c r="CY31" s="622"/>
      <c r="CZ31" s="629">
        <v>1.2</v>
      </c>
      <c r="DA31" s="630"/>
      <c r="DB31" s="630"/>
      <c r="DC31" s="631"/>
      <c r="DD31" s="600">
        <v>53189</v>
      </c>
      <c r="DE31" s="621"/>
      <c r="DF31" s="621"/>
      <c r="DG31" s="621"/>
      <c r="DH31" s="621"/>
      <c r="DI31" s="621"/>
      <c r="DJ31" s="621"/>
      <c r="DK31" s="622"/>
      <c r="DL31" s="600">
        <v>53189</v>
      </c>
      <c r="DM31" s="621"/>
      <c r="DN31" s="621"/>
      <c r="DO31" s="621"/>
      <c r="DP31" s="621"/>
      <c r="DQ31" s="621"/>
      <c r="DR31" s="621"/>
      <c r="DS31" s="621"/>
      <c r="DT31" s="621"/>
      <c r="DU31" s="621"/>
      <c r="DV31" s="622"/>
      <c r="DW31" s="596">
        <v>1.9</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122377</v>
      </c>
      <c r="S32" s="592"/>
      <c r="T32" s="592"/>
      <c r="U32" s="592"/>
      <c r="V32" s="592"/>
      <c r="W32" s="592"/>
      <c r="X32" s="592"/>
      <c r="Y32" s="593"/>
      <c r="Z32" s="594">
        <v>2.6</v>
      </c>
      <c r="AA32" s="594"/>
      <c r="AB32" s="594"/>
      <c r="AC32" s="594"/>
      <c r="AD32" s="595">
        <v>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96.4</v>
      </c>
      <c r="BN32" s="659"/>
      <c r="BO32" s="659"/>
      <c r="BP32" s="659"/>
      <c r="BQ32" s="661"/>
      <c r="BR32" s="658">
        <v>99.1</v>
      </c>
      <c r="BS32" s="659"/>
      <c r="BT32" s="659"/>
      <c r="BU32" s="659"/>
      <c r="BV32" s="659"/>
      <c r="BW32" s="659"/>
      <c r="BX32" s="660">
        <v>97.2</v>
      </c>
      <c r="BY32" s="659"/>
      <c r="BZ32" s="659"/>
      <c r="CA32" s="659"/>
      <c r="CB32" s="661"/>
      <c r="CD32" s="650"/>
      <c r="CE32" s="651"/>
      <c r="CF32" s="605" t="s">
        <v>298</v>
      </c>
      <c r="CG32" s="606"/>
      <c r="CH32" s="606"/>
      <c r="CI32" s="606"/>
      <c r="CJ32" s="606"/>
      <c r="CK32" s="606"/>
      <c r="CL32" s="606"/>
      <c r="CM32" s="606"/>
      <c r="CN32" s="606"/>
      <c r="CO32" s="606"/>
      <c r="CP32" s="606"/>
      <c r="CQ32" s="607"/>
      <c r="CR32" s="591">
        <v>247</v>
      </c>
      <c r="CS32" s="592"/>
      <c r="CT32" s="592"/>
      <c r="CU32" s="592"/>
      <c r="CV32" s="592"/>
      <c r="CW32" s="592"/>
      <c r="CX32" s="592"/>
      <c r="CY32" s="593"/>
      <c r="CZ32" s="629">
        <v>0</v>
      </c>
      <c r="DA32" s="630"/>
      <c r="DB32" s="630"/>
      <c r="DC32" s="631"/>
      <c r="DD32" s="600">
        <v>247</v>
      </c>
      <c r="DE32" s="592"/>
      <c r="DF32" s="592"/>
      <c r="DG32" s="592"/>
      <c r="DH32" s="592"/>
      <c r="DI32" s="592"/>
      <c r="DJ32" s="592"/>
      <c r="DK32" s="593"/>
      <c r="DL32" s="600">
        <v>247</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466379</v>
      </c>
      <c r="S33" s="592"/>
      <c r="T33" s="592"/>
      <c r="U33" s="592"/>
      <c r="V33" s="592"/>
      <c r="W33" s="592"/>
      <c r="X33" s="592"/>
      <c r="Y33" s="593"/>
      <c r="Z33" s="594">
        <v>10</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1752400</v>
      </c>
      <c r="CS33" s="621"/>
      <c r="CT33" s="621"/>
      <c r="CU33" s="621"/>
      <c r="CV33" s="621"/>
      <c r="CW33" s="621"/>
      <c r="CX33" s="621"/>
      <c r="CY33" s="622"/>
      <c r="CZ33" s="629">
        <v>38.5</v>
      </c>
      <c r="DA33" s="630"/>
      <c r="DB33" s="630"/>
      <c r="DC33" s="631"/>
      <c r="DD33" s="600">
        <v>1330412</v>
      </c>
      <c r="DE33" s="621"/>
      <c r="DF33" s="621"/>
      <c r="DG33" s="621"/>
      <c r="DH33" s="621"/>
      <c r="DI33" s="621"/>
      <c r="DJ33" s="621"/>
      <c r="DK33" s="622"/>
      <c r="DL33" s="600">
        <v>930550</v>
      </c>
      <c r="DM33" s="621"/>
      <c r="DN33" s="621"/>
      <c r="DO33" s="621"/>
      <c r="DP33" s="621"/>
      <c r="DQ33" s="621"/>
      <c r="DR33" s="621"/>
      <c r="DS33" s="621"/>
      <c r="DT33" s="621"/>
      <c r="DU33" s="621"/>
      <c r="DV33" s="622"/>
      <c r="DW33" s="596">
        <v>33.1</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578252</v>
      </c>
      <c r="CS34" s="592"/>
      <c r="CT34" s="592"/>
      <c r="CU34" s="592"/>
      <c r="CV34" s="592"/>
      <c r="CW34" s="592"/>
      <c r="CX34" s="592"/>
      <c r="CY34" s="593"/>
      <c r="CZ34" s="629">
        <v>12.7</v>
      </c>
      <c r="DA34" s="630"/>
      <c r="DB34" s="630"/>
      <c r="DC34" s="631"/>
      <c r="DD34" s="600">
        <v>454202</v>
      </c>
      <c r="DE34" s="592"/>
      <c r="DF34" s="592"/>
      <c r="DG34" s="592"/>
      <c r="DH34" s="592"/>
      <c r="DI34" s="592"/>
      <c r="DJ34" s="592"/>
      <c r="DK34" s="593"/>
      <c r="DL34" s="600">
        <v>422051</v>
      </c>
      <c r="DM34" s="592"/>
      <c r="DN34" s="592"/>
      <c r="DO34" s="592"/>
      <c r="DP34" s="592"/>
      <c r="DQ34" s="592"/>
      <c r="DR34" s="592"/>
      <c r="DS34" s="592"/>
      <c r="DT34" s="592"/>
      <c r="DU34" s="592"/>
      <c r="DV34" s="593"/>
      <c r="DW34" s="596">
        <v>15</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150279</v>
      </c>
      <c r="S35" s="592"/>
      <c r="T35" s="592"/>
      <c r="U35" s="592"/>
      <c r="V35" s="592"/>
      <c r="W35" s="592"/>
      <c r="X35" s="592"/>
      <c r="Y35" s="593"/>
      <c r="Z35" s="594">
        <v>3.2</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187015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53128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70405</v>
      </c>
      <c r="CS35" s="621"/>
      <c r="CT35" s="621"/>
      <c r="CU35" s="621"/>
      <c r="CV35" s="621"/>
      <c r="CW35" s="621"/>
      <c r="CX35" s="621"/>
      <c r="CY35" s="622"/>
      <c r="CZ35" s="629">
        <v>1.5</v>
      </c>
      <c r="DA35" s="630"/>
      <c r="DB35" s="630"/>
      <c r="DC35" s="631"/>
      <c r="DD35" s="600">
        <v>63458</v>
      </c>
      <c r="DE35" s="621"/>
      <c r="DF35" s="621"/>
      <c r="DG35" s="621"/>
      <c r="DH35" s="621"/>
      <c r="DI35" s="621"/>
      <c r="DJ35" s="621"/>
      <c r="DK35" s="622"/>
      <c r="DL35" s="600">
        <v>63458</v>
      </c>
      <c r="DM35" s="621"/>
      <c r="DN35" s="621"/>
      <c r="DO35" s="621"/>
      <c r="DP35" s="621"/>
      <c r="DQ35" s="621"/>
      <c r="DR35" s="621"/>
      <c r="DS35" s="621"/>
      <c r="DT35" s="621"/>
      <c r="DU35" s="621"/>
      <c r="DV35" s="622"/>
      <c r="DW35" s="596">
        <v>2.2999999999999998</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4660136</v>
      </c>
      <c r="S36" s="664"/>
      <c r="T36" s="664"/>
      <c r="U36" s="664"/>
      <c r="V36" s="664"/>
      <c r="W36" s="664"/>
      <c r="X36" s="664"/>
      <c r="Y36" s="665"/>
      <c r="Z36" s="666">
        <v>100</v>
      </c>
      <c r="AA36" s="666"/>
      <c r="AB36" s="666"/>
      <c r="AC36" s="666"/>
      <c r="AD36" s="667">
        <v>2658460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50756</v>
      </c>
      <c r="BA36" s="592"/>
      <c r="BB36" s="592"/>
      <c r="BC36" s="592"/>
      <c r="BD36" s="621"/>
      <c r="BE36" s="621"/>
      <c r="BF36" s="654"/>
      <c r="BG36" s="605" t="s">
        <v>311</v>
      </c>
      <c r="BH36" s="606"/>
      <c r="BI36" s="606"/>
      <c r="BJ36" s="606"/>
      <c r="BK36" s="606"/>
      <c r="BL36" s="606"/>
      <c r="BM36" s="606"/>
      <c r="BN36" s="606"/>
      <c r="BO36" s="606"/>
      <c r="BP36" s="606"/>
      <c r="BQ36" s="606"/>
      <c r="BR36" s="606"/>
      <c r="BS36" s="606"/>
      <c r="BT36" s="606"/>
      <c r="BU36" s="607"/>
      <c r="BV36" s="591">
        <v>50472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856273</v>
      </c>
      <c r="CS36" s="592"/>
      <c r="CT36" s="592"/>
      <c r="CU36" s="592"/>
      <c r="CV36" s="592"/>
      <c r="CW36" s="592"/>
      <c r="CX36" s="592"/>
      <c r="CY36" s="593"/>
      <c r="CZ36" s="629">
        <v>18.8</v>
      </c>
      <c r="DA36" s="630"/>
      <c r="DB36" s="630"/>
      <c r="DC36" s="631"/>
      <c r="DD36" s="600">
        <v>617016</v>
      </c>
      <c r="DE36" s="592"/>
      <c r="DF36" s="592"/>
      <c r="DG36" s="592"/>
      <c r="DH36" s="592"/>
      <c r="DI36" s="592"/>
      <c r="DJ36" s="592"/>
      <c r="DK36" s="593"/>
      <c r="DL36" s="600">
        <v>351601</v>
      </c>
      <c r="DM36" s="592"/>
      <c r="DN36" s="592"/>
      <c r="DO36" s="592"/>
      <c r="DP36" s="592"/>
      <c r="DQ36" s="592"/>
      <c r="DR36" s="592"/>
      <c r="DS36" s="592"/>
      <c r="DT36" s="592"/>
      <c r="DU36" s="592"/>
      <c r="DV36" s="593"/>
      <c r="DW36" s="596">
        <v>12.5</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9501</v>
      </c>
      <c r="BA37" s="592"/>
      <c r="BB37" s="592"/>
      <c r="BC37" s="592"/>
      <c r="BD37" s="621"/>
      <c r="BE37" s="621"/>
      <c r="BF37" s="654"/>
      <c r="BG37" s="605" t="s">
        <v>314</v>
      </c>
      <c r="BH37" s="606"/>
      <c r="BI37" s="606"/>
      <c r="BJ37" s="606"/>
      <c r="BK37" s="606"/>
      <c r="BL37" s="606"/>
      <c r="BM37" s="606"/>
      <c r="BN37" s="606"/>
      <c r="BO37" s="606"/>
      <c r="BP37" s="606"/>
      <c r="BQ37" s="606"/>
      <c r="BR37" s="606"/>
      <c r="BS37" s="606"/>
      <c r="BT37" s="606"/>
      <c r="BU37" s="607"/>
      <c r="BV37" s="591">
        <v>441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271593</v>
      </c>
      <c r="CS37" s="621"/>
      <c r="CT37" s="621"/>
      <c r="CU37" s="621"/>
      <c r="CV37" s="621"/>
      <c r="CW37" s="621"/>
      <c r="CX37" s="621"/>
      <c r="CY37" s="622"/>
      <c r="CZ37" s="629">
        <v>6</v>
      </c>
      <c r="DA37" s="630"/>
      <c r="DB37" s="630"/>
      <c r="DC37" s="631"/>
      <c r="DD37" s="600">
        <v>163434</v>
      </c>
      <c r="DE37" s="621"/>
      <c r="DF37" s="621"/>
      <c r="DG37" s="621"/>
      <c r="DH37" s="621"/>
      <c r="DI37" s="621"/>
      <c r="DJ37" s="621"/>
      <c r="DK37" s="622"/>
      <c r="DL37" s="600">
        <v>158602</v>
      </c>
      <c r="DM37" s="621"/>
      <c r="DN37" s="621"/>
      <c r="DO37" s="621"/>
      <c r="DP37" s="621"/>
      <c r="DQ37" s="621"/>
      <c r="DR37" s="621"/>
      <c r="DS37" s="621"/>
      <c r="DT37" s="621"/>
      <c r="DU37" s="621"/>
      <c r="DV37" s="622"/>
      <c r="DW37" s="596">
        <v>5.6</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t="s">
        <v>317</v>
      </c>
      <c r="BA38" s="592"/>
      <c r="BB38" s="592"/>
      <c r="BC38" s="592"/>
      <c r="BD38" s="621"/>
      <c r="BE38" s="621"/>
      <c r="BF38" s="654"/>
      <c r="BG38" s="605" t="s">
        <v>318</v>
      </c>
      <c r="BH38" s="606"/>
      <c r="BI38" s="606"/>
      <c r="BJ38" s="606"/>
      <c r="BK38" s="606"/>
      <c r="BL38" s="606"/>
      <c r="BM38" s="606"/>
      <c r="BN38" s="606"/>
      <c r="BO38" s="606"/>
      <c r="BP38" s="606"/>
      <c r="BQ38" s="606"/>
      <c r="BR38" s="606"/>
      <c r="BS38" s="606"/>
      <c r="BT38" s="606"/>
      <c r="BU38" s="607"/>
      <c r="BV38" s="591">
        <v>948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187015</v>
      </c>
      <c r="CS38" s="592"/>
      <c r="CT38" s="592"/>
      <c r="CU38" s="592"/>
      <c r="CV38" s="592"/>
      <c r="CW38" s="592"/>
      <c r="CX38" s="592"/>
      <c r="CY38" s="593"/>
      <c r="CZ38" s="629">
        <v>4.0999999999999996</v>
      </c>
      <c r="DA38" s="630"/>
      <c r="DB38" s="630"/>
      <c r="DC38" s="631"/>
      <c r="DD38" s="600">
        <v>171156</v>
      </c>
      <c r="DE38" s="592"/>
      <c r="DF38" s="592"/>
      <c r="DG38" s="592"/>
      <c r="DH38" s="592"/>
      <c r="DI38" s="592"/>
      <c r="DJ38" s="592"/>
      <c r="DK38" s="593"/>
      <c r="DL38" s="600">
        <v>93440</v>
      </c>
      <c r="DM38" s="592"/>
      <c r="DN38" s="592"/>
      <c r="DO38" s="592"/>
      <c r="DP38" s="592"/>
      <c r="DQ38" s="592"/>
      <c r="DR38" s="592"/>
      <c r="DS38" s="592"/>
      <c r="DT38" s="592"/>
      <c r="DU38" s="592"/>
      <c r="DV38" s="593"/>
      <c r="DW38" s="596">
        <v>3.3</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t="s">
        <v>317</v>
      </c>
      <c r="BA39" s="592"/>
      <c r="BB39" s="592"/>
      <c r="BC39" s="592"/>
      <c r="BD39" s="621"/>
      <c r="BE39" s="621"/>
      <c r="BF39" s="654"/>
      <c r="BG39" s="673" t="s">
        <v>321</v>
      </c>
      <c r="BH39" s="674"/>
      <c r="BI39" s="674"/>
      <c r="BJ39" s="674"/>
      <c r="BK39" s="674"/>
      <c r="BL39" s="187"/>
      <c r="BM39" s="606" t="s">
        <v>322</v>
      </c>
      <c r="BN39" s="606"/>
      <c r="BO39" s="606"/>
      <c r="BP39" s="606"/>
      <c r="BQ39" s="606"/>
      <c r="BR39" s="606"/>
      <c r="BS39" s="606"/>
      <c r="BT39" s="606"/>
      <c r="BU39" s="607"/>
      <c r="BV39" s="591">
        <v>81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60455</v>
      </c>
      <c r="CS39" s="621"/>
      <c r="CT39" s="621"/>
      <c r="CU39" s="621"/>
      <c r="CV39" s="621"/>
      <c r="CW39" s="621"/>
      <c r="CX39" s="621"/>
      <c r="CY39" s="622"/>
      <c r="CZ39" s="629">
        <v>1.3</v>
      </c>
      <c r="DA39" s="630"/>
      <c r="DB39" s="630"/>
      <c r="DC39" s="631"/>
      <c r="DD39" s="600">
        <v>24580</v>
      </c>
      <c r="DE39" s="621"/>
      <c r="DF39" s="621"/>
      <c r="DG39" s="621"/>
      <c r="DH39" s="621"/>
      <c r="DI39" s="621"/>
      <c r="DJ39" s="621"/>
      <c r="DK39" s="622"/>
      <c r="DL39" s="600" t="s">
        <v>317</v>
      </c>
      <c r="DM39" s="621"/>
      <c r="DN39" s="621"/>
      <c r="DO39" s="621"/>
      <c r="DP39" s="621"/>
      <c r="DQ39" s="621"/>
      <c r="DR39" s="621"/>
      <c r="DS39" s="621"/>
      <c r="DT39" s="621"/>
      <c r="DU39" s="621"/>
      <c r="DV39" s="622"/>
      <c r="DW39" s="596"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60224</v>
      </c>
      <c r="BA40" s="592"/>
      <c r="BB40" s="592"/>
      <c r="BC40" s="592"/>
      <c r="BD40" s="621"/>
      <c r="BE40" s="621"/>
      <c r="BF40" s="654"/>
      <c r="BG40" s="673"/>
      <c r="BH40" s="674"/>
      <c r="BI40" s="674"/>
      <c r="BJ40" s="674"/>
      <c r="BK40" s="674"/>
      <c r="BL40" s="187"/>
      <c r="BM40" s="606" t="s">
        <v>325</v>
      </c>
      <c r="BN40" s="606"/>
      <c r="BO40" s="606"/>
      <c r="BP40" s="606"/>
      <c r="BQ40" s="606"/>
      <c r="BR40" s="606"/>
      <c r="BS40" s="606"/>
      <c r="BT40" s="606"/>
      <c r="BU40" s="607"/>
      <c r="BV40" s="591">
        <v>103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9" t="s">
        <v>317</v>
      </c>
      <c r="DA40" s="630"/>
      <c r="DB40" s="630"/>
      <c r="DC40" s="631"/>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66534</v>
      </c>
      <c r="BA41" s="664"/>
      <c r="BB41" s="664"/>
      <c r="BC41" s="664"/>
      <c r="BD41" s="659"/>
      <c r="BE41" s="659"/>
      <c r="BF41" s="661"/>
      <c r="BG41" s="675"/>
      <c r="BH41" s="676"/>
      <c r="BI41" s="676"/>
      <c r="BJ41" s="676"/>
      <c r="BK41" s="676"/>
      <c r="BL41" s="189"/>
      <c r="BM41" s="612" t="s">
        <v>328</v>
      </c>
      <c r="BN41" s="612"/>
      <c r="BO41" s="612"/>
      <c r="BP41" s="612"/>
      <c r="BQ41" s="612"/>
      <c r="BR41" s="612"/>
      <c r="BS41" s="612"/>
      <c r="BT41" s="612"/>
      <c r="BU41" s="613"/>
      <c r="BV41" s="663">
        <v>278</v>
      </c>
      <c r="BW41" s="664"/>
      <c r="BX41" s="664"/>
      <c r="BY41" s="664"/>
      <c r="BZ41" s="664"/>
      <c r="CA41" s="664"/>
      <c r="CB41" s="677"/>
      <c r="CD41" s="605" t="s">
        <v>329</v>
      </c>
      <c r="CE41" s="606"/>
      <c r="CF41" s="606"/>
      <c r="CG41" s="606"/>
      <c r="CH41" s="606"/>
      <c r="CI41" s="606"/>
      <c r="CJ41" s="606"/>
      <c r="CK41" s="606"/>
      <c r="CL41" s="606"/>
      <c r="CM41" s="606"/>
      <c r="CN41" s="606"/>
      <c r="CO41" s="606"/>
      <c r="CP41" s="606"/>
      <c r="CQ41" s="607"/>
      <c r="CR41" s="591" t="s">
        <v>330</v>
      </c>
      <c r="CS41" s="621"/>
      <c r="CT41" s="621"/>
      <c r="CU41" s="621"/>
      <c r="CV41" s="621"/>
      <c r="CW41" s="621"/>
      <c r="CX41" s="621"/>
      <c r="CY41" s="622"/>
      <c r="CZ41" s="629" t="s">
        <v>330</v>
      </c>
      <c r="DA41" s="630"/>
      <c r="DB41" s="630"/>
      <c r="DC41" s="631"/>
      <c r="DD41" s="600" t="s">
        <v>330</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1531449</v>
      </c>
      <c r="CS42" s="592"/>
      <c r="CT42" s="592"/>
      <c r="CU42" s="592"/>
      <c r="CV42" s="592"/>
      <c r="CW42" s="592"/>
      <c r="CX42" s="592"/>
      <c r="CY42" s="593"/>
      <c r="CZ42" s="629">
        <v>33.700000000000003</v>
      </c>
      <c r="DA42" s="684"/>
      <c r="DB42" s="684"/>
      <c r="DC42" s="685"/>
      <c r="DD42" s="600">
        <v>567268</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19511</v>
      </c>
      <c r="CS43" s="621"/>
      <c r="CT43" s="621"/>
      <c r="CU43" s="621"/>
      <c r="CV43" s="621"/>
      <c r="CW43" s="621"/>
      <c r="CX43" s="621"/>
      <c r="CY43" s="622"/>
      <c r="CZ43" s="629">
        <v>0.4</v>
      </c>
      <c r="DA43" s="630"/>
      <c r="DB43" s="630"/>
      <c r="DC43" s="631"/>
      <c r="DD43" s="600">
        <v>19511</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1531449</v>
      </c>
      <c r="CS44" s="592"/>
      <c r="CT44" s="592"/>
      <c r="CU44" s="592"/>
      <c r="CV44" s="592"/>
      <c r="CW44" s="592"/>
      <c r="CX44" s="592"/>
      <c r="CY44" s="593"/>
      <c r="CZ44" s="629">
        <v>33.700000000000003</v>
      </c>
      <c r="DA44" s="684"/>
      <c r="DB44" s="684"/>
      <c r="DC44" s="685"/>
      <c r="DD44" s="600">
        <v>567268</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x14ac:dyDescent="0.15">
      <c r="CD45" s="699"/>
      <c r="CE45" s="700"/>
      <c r="CF45" s="588" t="s">
        <v>337</v>
      </c>
      <c r="CG45" s="589"/>
      <c r="CH45" s="589"/>
      <c r="CI45" s="589"/>
      <c r="CJ45" s="589"/>
      <c r="CK45" s="589"/>
      <c r="CL45" s="589"/>
      <c r="CM45" s="589"/>
      <c r="CN45" s="589"/>
      <c r="CO45" s="589"/>
      <c r="CP45" s="589"/>
      <c r="CQ45" s="590"/>
      <c r="CR45" s="591">
        <v>604602</v>
      </c>
      <c r="CS45" s="621"/>
      <c r="CT45" s="621"/>
      <c r="CU45" s="621"/>
      <c r="CV45" s="621"/>
      <c r="CW45" s="621"/>
      <c r="CX45" s="621"/>
      <c r="CY45" s="622"/>
      <c r="CZ45" s="629">
        <v>13.3</v>
      </c>
      <c r="DA45" s="630"/>
      <c r="DB45" s="630"/>
      <c r="DC45" s="631"/>
      <c r="DD45" s="600">
        <v>31778</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x14ac:dyDescent="0.15">
      <c r="CD46" s="699"/>
      <c r="CE46" s="700"/>
      <c r="CF46" s="588" t="s">
        <v>338</v>
      </c>
      <c r="CG46" s="589"/>
      <c r="CH46" s="589"/>
      <c r="CI46" s="589"/>
      <c r="CJ46" s="589"/>
      <c r="CK46" s="589"/>
      <c r="CL46" s="589"/>
      <c r="CM46" s="589"/>
      <c r="CN46" s="589"/>
      <c r="CO46" s="589"/>
      <c r="CP46" s="589"/>
      <c r="CQ46" s="590"/>
      <c r="CR46" s="591">
        <v>894172</v>
      </c>
      <c r="CS46" s="592"/>
      <c r="CT46" s="592"/>
      <c r="CU46" s="592"/>
      <c r="CV46" s="592"/>
      <c r="CW46" s="592"/>
      <c r="CX46" s="592"/>
      <c r="CY46" s="593"/>
      <c r="CZ46" s="629">
        <v>19.7</v>
      </c>
      <c r="DA46" s="684"/>
      <c r="DB46" s="684"/>
      <c r="DC46" s="685"/>
      <c r="DD46" s="600">
        <v>535133</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x14ac:dyDescent="0.15">
      <c r="CD47" s="699"/>
      <c r="CE47" s="700"/>
      <c r="CF47" s="588" t="s">
        <v>339</v>
      </c>
      <c r="CG47" s="589"/>
      <c r="CH47" s="589"/>
      <c r="CI47" s="589"/>
      <c r="CJ47" s="589"/>
      <c r="CK47" s="589"/>
      <c r="CL47" s="589"/>
      <c r="CM47" s="589"/>
      <c r="CN47" s="589"/>
      <c r="CO47" s="589"/>
      <c r="CP47" s="589"/>
      <c r="CQ47" s="590"/>
      <c r="CR47" s="591" t="s">
        <v>317</v>
      </c>
      <c r="CS47" s="621"/>
      <c r="CT47" s="621"/>
      <c r="CU47" s="621"/>
      <c r="CV47" s="621"/>
      <c r="CW47" s="621"/>
      <c r="CX47" s="621"/>
      <c r="CY47" s="622"/>
      <c r="CZ47" s="629" t="s">
        <v>317</v>
      </c>
      <c r="DA47" s="630"/>
      <c r="DB47" s="630"/>
      <c r="DC47" s="631"/>
      <c r="DD47" s="600" t="s">
        <v>317</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9" t="s">
        <v>317</v>
      </c>
      <c r="DA48" s="684"/>
      <c r="DB48" s="684"/>
      <c r="DC48" s="685"/>
      <c r="DD48" s="600" t="s">
        <v>317</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x14ac:dyDescent="0.15">
      <c r="CD49" s="634" t="s">
        <v>341</v>
      </c>
      <c r="CE49" s="635"/>
      <c r="CF49" s="635"/>
      <c r="CG49" s="635"/>
      <c r="CH49" s="635"/>
      <c r="CI49" s="635"/>
      <c r="CJ49" s="635"/>
      <c r="CK49" s="635"/>
      <c r="CL49" s="635"/>
      <c r="CM49" s="635"/>
      <c r="CN49" s="635"/>
      <c r="CO49" s="635"/>
      <c r="CP49" s="635"/>
      <c r="CQ49" s="636"/>
      <c r="CR49" s="663">
        <v>4546368</v>
      </c>
      <c r="CS49" s="659"/>
      <c r="CT49" s="659"/>
      <c r="CU49" s="659"/>
      <c r="CV49" s="659"/>
      <c r="CW49" s="659"/>
      <c r="CX49" s="659"/>
      <c r="CY49" s="686"/>
      <c r="CZ49" s="687">
        <v>100</v>
      </c>
      <c r="DA49" s="688"/>
      <c r="DB49" s="688"/>
      <c r="DC49" s="689"/>
      <c r="DD49" s="690">
        <v>3035249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4632</v>
      </c>
      <c r="R7" s="721"/>
      <c r="S7" s="721"/>
      <c r="T7" s="721"/>
      <c r="U7" s="721"/>
      <c r="V7" s="721">
        <v>4518</v>
      </c>
      <c r="W7" s="721"/>
      <c r="X7" s="721"/>
      <c r="Y7" s="721"/>
      <c r="Z7" s="721"/>
      <c r="AA7" s="721">
        <v>114</v>
      </c>
      <c r="AB7" s="721"/>
      <c r="AC7" s="721"/>
      <c r="AD7" s="721"/>
      <c r="AE7" s="722"/>
      <c r="AF7" s="723">
        <v>104</v>
      </c>
      <c r="AG7" s="724"/>
      <c r="AH7" s="724"/>
      <c r="AI7" s="724"/>
      <c r="AJ7" s="725"/>
      <c r="AK7" s="760">
        <v>4</v>
      </c>
      <c r="AL7" s="761"/>
      <c r="AM7" s="761"/>
      <c r="AN7" s="761"/>
      <c r="AO7" s="761"/>
      <c r="AP7" s="761">
        <v>4548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-12</v>
      </c>
      <c r="CI7" s="758"/>
      <c r="CJ7" s="758"/>
      <c r="CK7" s="758"/>
      <c r="CL7" s="759"/>
      <c r="CM7" s="757">
        <v>82</v>
      </c>
      <c r="CN7" s="758"/>
      <c r="CO7" s="758"/>
      <c r="CP7" s="758"/>
      <c r="CQ7" s="759"/>
      <c r="CR7" s="757">
        <v>10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86</v>
      </c>
      <c r="R8" s="745"/>
      <c r="S8" s="745"/>
      <c r="T8" s="745"/>
      <c r="U8" s="745"/>
      <c r="V8" s="745">
        <v>86</v>
      </c>
      <c r="W8" s="745"/>
      <c r="X8" s="745"/>
      <c r="Y8" s="745"/>
      <c r="Z8" s="745"/>
      <c r="AA8" s="745">
        <v>0</v>
      </c>
      <c r="AB8" s="745"/>
      <c r="AC8" s="745"/>
      <c r="AD8" s="745"/>
      <c r="AE8" s="746"/>
      <c r="AF8" s="747" t="s">
        <v>111</v>
      </c>
      <c r="AG8" s="748"/>
      <c r="AH8" s="748"/>
      <c r="AI8" s="748"/>
      <c r="AJ8" s="749"/>
      <c r="AK8" s="750">
        <v>21</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4697</v>
      </c>
      <c r="R23" s="780"/>
      <c r="S23" s="780"/>
      <c r="T23" s="780"/>
      <c r="U23" s="780"/>
      <c r="V23" s="780">
        <v>4583</v>
      </c>
      <c r="W23" s="780"/>
      <c r="X23" s="780"/>
      <c r="Y23" s="780"/>
      <c r="Z23" s="780"/>
      <c r="AA23" s="780">
        <v>114</v>
      </c>
      <c r="AB23" s="780"/>
      <c r="AC23" s="780"/>
      <c r="AD23" s="780"/>
      <c r="AE23" s="781"/>
      <c r="AF23" s="782">
        <v>104</v>
      </c>
      <c r="AG23" s="780"/>
      <c r="AH23" s="780"/>
      <c r="AI23" s="780"/>
      <c r="AJ23" s="783"/>
      <c r="AK23" s="784"/>
      <c r="AL23" s="785"/>
      <c r="AM23" s="785"/>
      <c r="AN23" s="785"/>
      <c r="AO23" s="785"/>
      <c r="AP23" s="780">
        <v>4548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431</v>
      </c>
      <c r="R28" s="809"/>
      <c r="S28" s="809"/>
      <c r="T28" s="809"/>
      <c r="U28" s="809"/>
      <c r="V28" s="809">
        <v>378</v>
      </c>
      <c r="W28" s="809"/>
      <c r="X28" s="809"/>
      <c r="Y28" s="809"/>
      <c r="Z28" s="809"/>
      <c r="AA28" s="809">
        <v>53</v>
      </c>
      <c r="AB28" s="809"/>
      <c r="AC28" s="809"/>
      <c r="AD28" s="809"/>
      <c r="AE28" s="810"/>
      <c r="AF28" s="811">
        <v>53</v>
      </c>
      <c r="AG28" s="809"/>
      <c r="AH28" s="809"/>
      <c r="AI28" s="809"/>
      <c r="AJ28" s="812"/>
      <c r="AK28" s="813">
        <v>50</v>
      </c>
      <c r="AL28" s="804"/>
      <c r="AM28" s="804"/>
      <c r="AN28" s="804"/>
      <c r="AO28" s="804"/>
      <c r="AP28" s="804">
        <v>0</v>
      </c>
      <c r="AQ28" s="804"/>
      <c r="AR28" s="804"/>
      <c r="AS28" s="804"/>
      <c r="AT28" s="804"/>
      <c r="AU28" s="804">
        <v>0</v>
      </c>
      <c r="AV28" s="804"/>
      <c r="AW28" s="804"/>
      <c r="AX28" s="804"/>
      <c r="AY28" s="804"/>
      <c r="AZ28" s="805" t="s">
        <v>111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228</v>
      </c>
      <c r="R29" s="745"/>
      <c r="S29" s="745"/>
      <c r="T29" s="745"/>
      <c r="U29" s="745"/>
      <c r="V29" s="745">
        <v>216</v>
      </c>
      <c r="W29" s="745"/>
      <c r="X29" s="745"/>
      <c r="Y29" s="745"/>
      <c r="Z29" s="745"/>
      <c r="AA29" s="745">
        <v>12</v>
      </c>
      <c r="AB29" s="745"/>
      <c r="AC29" s="745"/>
      <c r="AD29" s="745"/>
      <c r="AE29" s="746"/>
      <c r="AF29" s="747">
        <v>12</v>
      </c>
      <c r="AG29" s="748"/>
      <c r="AH29" s="748"/>
      <c r="AI29" s="748"/>
      <c r="AJ29" s="749"/>
      <c r="AK29" s="816">
        <v>30</v>
      </c>
      <c r="AL29" s="817"/>
      <c r="AM29" s="817"/>
      <c r="AN29" s="817"/>
      <c r="AO29" s="817"/>
      <c r="AP29" s="817">
        <v>0</v>
      </c>
      <c r="AQ29" s="817"/>
      <c r="AR29" s="817"/>
      <c r="AS29" s="817"/>
      <c r="AT29" s="817"/>
      <c r="AU29" s="817">
        <v>0</v>
      </c>
      <c r="AV29" s="817"/>
      <c r="AW29" s="817"/>
      <c r="AX29" s="817"/>
      <c r="AY29" s="817"/>
      <c r="AZ29" s="818" t="s">
        <v>473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29</v>
      </c>
      <c r="R30" s="745"/>
      <c r="S30" s="745"/>
      <c r="T30" s="745"/>
      <c r="U30" s="745"/>
      <c r="V30" s="745">
        <v>29</v>
      </c>
      <c r="W30" s="745"/>
      <c r="X30" s="745"/>
      <c r="Y30" s="745"/>
      <c r="Z30" s="745"/>
      <c r="AA30" s="745">
        <v>0</v>
      </c>
      <c r="AB30" s="745"/>
      <c r="AC30" s="745"/>
      <c r="AD30" s="745"/>
      <c r="AE30" s="746"/>
      <c r="AF30" s="747">
        <v>0</v>
      </c>
      <c r="AG30" s="748"/>
      <c r="AH30" s="748"/>
      <c r="AI30" s="748"/>
      <c r="AJ30" s="749"/>
      <c r="AK30" s="816">
        <v>8</v>
      </c>
      <c r="AL30" s="817"/>
      <c r="AM30" s="817"/>
      <c r="AN30" s="817"/>
      <c r="AO30" s="817"/>
      <c r="AP30" s="817">
        <v>0</v>
      </c>
      <c r="AQ30" s="817"/>
      <c r="AR30" s="817"/>
      <c r="AS30" s="817"/>
      <c r="AT30" s="817"/>
      <c r="AU30" s="817">
        <v>0</v>
      </c>
      <c r="AV30" s="817"/>
      <c r="AW30" s="817"/>
      <c r="AX30" s="817"/>
      <c r="AY30" s="817"/>
      <c r="AZ30" s="818" t="s">
        <v>473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35</v>
      </c>
      <c r="R31" s="745"/>
      <c r="S31" s="745"/>
      <c r="T31" s="745"/>
      <c r="U31" s="745"/>
      <c r="V31" s="745">
        <v>30</v>
      </c>
      <c r="W31" s="745"/>
      <c r="X31" s="745"/>
      <c r="Y31" s="745"/>
      <c r="Z31" s="745"/>
      <c r="AA31" s="745">
        <v>5</v>
      </c>
      <c r="AB31" s="745"/>
      <c r="AC31" s="745"/>
      <c r="AD31" s="745"/>
      <c r="AE31" s="746"/>
      <c r="AF31" s="747">
        <v>4</v>
      </c>
      <c r="AG31" s="748"/>
      <c r="AH31" s="748"/>
      <c r="AI31" s="748"/>
      <c r="AJ31" s="749"/>
      <c r="AK31" s="816">
        <v>0</v>
      </c>
      <c r="AL31" s="817"/>
      <c r="AM31" s="817"/>
      <c r="AN31" s="817"/>
      <c r="AO31" s="817"/>
      <c r="AP31" s="817">
        <v>0</v>
      </c>
      <c r="AQ31" s="817"/>
      <c r="AR31" s="817"/>
      <c r="AS31" s="817"/>
      <c r="AT31" s="817"/>
      <c r="AU31" s="817">
        <v>0</v>
      </c>
      <c r="AV31" s="817"/>
      <c r="AW31" s="817"/>
      <c r="AX31" s="817"/>
      <c r="AY31" s="817"/>
      <c r="AZ31" s="818" t="s">
        <v>473</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73</v>
      </c>
      <c r="R32" s="745"/>
      <c r="S32" s="745"/>
      <c r="T32" s="745"/>
      <c r="U32" s="745"/>
      <c r="V32" s="745">
        <v>72</v>
      </c>
      <c r="W32" s="745"/>
      <c r="X32" s="745"/>
      <c r="Y32" s="745"/>
      <c r="Z32" s="745"/>
      <c r="AA32" s="745">
        <v>1</v>
      </c>
      <c r="AB32" s="745"/>
      <c r="AC32" s="745"/>
      <c r="AD32" s="745"/>
      <c r="AE32" s="746"/>
      <c r="AF32" s="747">
        <v>1</v>
      </c>
      <c r="AG32" s="748"/>
      <c r="AH32" s="748"/>
      <c r="AI32" s="748"/>
      <c r="AJ32" s="749"/>
      <c r="AK32" s="816">
        <v>51</v>
      </c>
      <c r="AL32" s="817"/>
      <c r="AM32" s="817"/>
      <c r="AN32" s="817"/>
      <c r="AO32" s="817"/>
      <c r="AP32" s="817">
        <v>287</v>
      </c>
      <c r="AQ32" s="817"/>
      <c r="AR32" s="817"/>
      <c r="AS32" s="817"/>
      <c r="AT32" s="817"/>
      <c r="AU32" s="817">
        <v>238</v>
      </c>
      <c r="AV32" s="817"/>
      <c r="AW32" s="817"/>
      <c r="AX32" s="817"/>
      <c r="AY32" s="817"/>
      <c r="AZ32" s="818" t="s">
        <v>473</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71</v>
      </c>
      <c r="AG63" s="828"/>
      <c r="AH63" s="828"/>
      <c r="AI63" s="828"/>
      <c r="AJ63" s="829"/>
      <c r="AK63" s="830"/>
      <c r="AL63" s="825"/>
      <c r="AM63" s="825"/>
      <c r="AN63" s="825"/>
      <c r="AO63" s="825"/>
      <c r="AP63" s="828">
        <v>287</v>
      </c>
      <c r="AQ63" s="828"/>
      <c r="AR63" s="828"/>
      <c r="AS63" s="828"/>
      <c r="AT63" s="828"/>
      <c r="AU63" s="828">
        <v>238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528</v>
      </c>
      <c r="C68" s="856"/>
      <c r="D68" s="856"/>
      <c r="E68" s="856"/>
      <c r="F68" s="856"/>
      <c r="G68" s="856"/>
      <c r="H68" s="856"/>
      <c r="I68" s="856"/>
      <c r="J68" s="856"/>
      <c r="K68" s="856"/>
      <c r="L68" s="856"/>
      <c r="M68" s="856"/>
      <c r="N68" s="856"/>
      <c r="O68" s="856"/>
      <c r="P68" s="857"/>
      <c r="Q68" s="858">
        <v>1392</v>
      </c>
      <c r="R68" s="852"/>
      <c r="S68" s="852"/>
      <c r="T68" s="852"/>
      <c r="U68" s="852"/>
      <c r="V68" s="852">
        <v>1386</v>
      </c>
      <c r="W68" s="852"/>
      <c r="X68" s="852"/>
      <c r="Y68" s="852"/>
      <c r="Z68" s="852"/>
      <c r="AA68" s="852">
        <v>6</v>
      </c>
      <c r="AB68" s="852"/>
      <c r="AC68" s="852"/>
      <c r="AD68" s="852"/>
      <c r="AE68" s="852"/>
      <c r="AF68" s="852">
        <v>6</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529</v>
      </c>
      <c r="C69" s="860"/>
      <c r="D69" s="860"/>
      <c r="E69" s="860"/>
      <c r="F69" s="860"/>
      <c r="G69" s="860"/>
      <c r="H69" s="860"/>
      <c r="I69" s="860"/>
      <c r="J69" s="860"/>
      <c r="K69" s="860"/>
      <c r="L69" s="860"/>
      <c r="M69" s="860"/>
      <c r="N69" s="860"/>
      <c r="O69" s="860"/>
      <c r="P69" s="861"/>
      <c r="Q69" s="862">
        <v>1203</v>
      </c>
      <c r="R69" s="817"/>
      <c r="S69" s="817"/>
      <c r="T69" s="817"/>
      <c r="U69" s="817"/>
      <c r="V69" s="817">
        <v>1201</v>
      </c>
      <c r="W69" s="817"/>
      <c r="X69" s="817"/>
      <c r="Y69" s="817"/>
      <c r="Z69" s="817"/>
      <c r="AA69" s="817">
        <v>2</v>
      </c>
      <c r="AB69" s="817"/>
      <c r="AC69" s="817"/>
      <c r="AD69" s="817"/>
      <c r="AE69" s="817"/>
      <c r="AF69" s="817">
        <v>2</v>
      </c>
      <c r="AG69" s="817"/>
      <c r="AH69" s="817"/>
      <c r="AI69" s="817"/>
      <c r="AJ69" s="817"/>
      <c r="AK69" s="817">
        <v>0</v>
      </c>
      <c r="AL69" s="817"/>
      <c r="AM69" s="817"/>
      <c r="AN69" s="817"/>
      <c r="AO69" s="817"/>
      <c r="AP69" s="817">
        <v>2046</v>
      </c>
      <c r="AQ69" s="817"/>
      <c r="AR69" s="817"/>
      <c r="AS69" s="817"/>
      <c r="AT69" s="817"/>
      <c r="AU69" s="817">
        <v>19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530</v>
      </c>
      <c r="C70" s="860"/>
      <c r="D70" s="860"/>
      <c r="E70" s="860"/>
      <c r="F70" s="860"/>
      <c r="G70" s="860"/>
      <c r="H70" s="860"/>
      <c r="I70" s="860"/>
      <c r="J70" s="860"/>
      <c r="K70" s="860"/>
      <c r="L70" s="860"/>
      <c r="M70" s="860"/>
      <c r="N70" s="860"/>
      <c r="O70" s="860"/>
      <c r="P70" s="861"/>
      <c r="Q70" s="862">
        <v>1470</v>
      </c>
      <c r="R70" s="817"/>
      <c r="S70" s="817"/>
      <c r="T70" s="817"/>
      <c r="U70" s="817"/>
      <c r="V70" s="817">
        <v>1299</v>
      </c>
      <c r="W70" s="817"/>
      <c r="X70" s="817"/>
      <c r="Y70" s="817"/>
      <c r="Z70" s="817"/>
      <c r="AA70" s="817">
        <v>171</v>
      </c>
      <c r="AB70" s="817"/>
      <c r="AC70" s="817"/>
      <c r="AD70" s="817"/>
      <c r="AE70" s="817"/>
      <c r="AF70" s="817">
        <v>171</v>
      </c>
      <c r="AG70" s="817"/>
      <c r="AH70" s="817"/>
      <c r="AI70" s="817"/>
      <c r="AJ70" s="817"/>
      <c r="AK70" s="817">
        <v>102</v>
      </c>
      <c r="AL70" s="817"/>
      <c r="AM70" s="817"/>
      <c r="AN70" s="817"/>
      <c r="AO70" s="817"/>
      <c r="AP70" s="817">
        <v>70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531</v>
      </c>
      <c r="C71" s="860"/>
      <c r="D71" s="860"/>
      <c r="E71" s="860"/>
      <c r="F71" s="860"/>
      <c r="G71" s="860"/>
      <c r="H71" s="860"/>
      <c r="I71" s="860"/>
      <c r="J71" s="860"/>
      <c r="K71" s="860"/>
      <c r="L71" s="860"/>
      <c r="M71" s="860"/>
      <c r="N71" s="860"/>
      <c r="O71" s="860"/>
      <c r="P71" s="861"/>
      <c r="Q71" s="862">
        <v>36</v>
      </c>
      <c r="R71" s="817"/>
      <c r="S71" s="817"/>
      <c r="T71" s="817"/>
      <c r="U71" s="817"/>
      <c r="V71" s="817">
        <v>33</v>
      </c>
      <c r="W71" s="817"/>
      <c r="X71" s="817"/>
      <c r="Y71" s="817"/>
      <c r="Z71" s="817"/>
      <c r="AA71" s="817">
        <v>2</v>
      </c>
      <c r="AB71" s="817"/>
      <c r="AC71" s="817"/>
      <c r="AD71" s="817"/>
      <c r="AE71" s="817"/>
      <c r="AF71" s="817">
        <v>2</v>
      </c>
      <c r="AG71" s="817"/>
      <c r="AH71" s="817"/>
      <c r="AI71" s="817"/>
      <c r="AJ71" s="817"/>
      <c r="AK71" s="817">
        <v>8</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181</v>
      </c>
      <c r="AG88" s="828"/>
      <c r="AH88" s="828"/>
      <c r="AI88" s="828"/>
      <c r="AJ88" s="828"/>
      <c r="AK88" s="825"/>
      <c r="AL88" s="825"/>
      <c r="AM88" s="825"/>
      <c r="AN88" s="825"/>
      <c r="AO88" s="825"/>
      <c r="AP88" s="828">
        <v>2116</v>
      </c>
      <c r="AQ88" s="828"/>
      <c r="AR88" s="828"/>
      <c r="AS88" s="828"/>
      <c r="AT88" s="828"/>
      <c r="AU88" s="828">
        <v>19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v>0</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553369</v>
      </c>
      <c r="AB110" s="888"/>
      <c r="AC110" s="888"/>
      <c r="AD110" s="888"/>
      <c r="AE110" s="889"/>
      <c r="AF110" s="890">
        <v>538833</v>
      </c>
      <c r="AG110" s="888"/>
      <c r="AH110" s="888"/>
      <c r="AI110" s="888"/>
      <c r="AJ110" s="889"/>
      <c r="AK110" s="890">
        <v>546738</v>
      </c>
      <c r="AL110" s="888"/>
      <c r="AM110" s="888"/>
      <c r="AN110" s="888"/>
      <c r="AO110" s="889"/>
      <c r="AP110" s="891">
        <v>22.9</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4638756</v>
      </c>
      <c r="BR110" s="925"/>
      <c r="BS110" s="925"/>
      <c r="BT110" s="925"/>
      <c r="BU110" s="925"/>
      <c r="BV110" s="925">
        <v>4575049</v>
      </c>
      <c r="BW110" s="925"/>
      <c r="BX110" s="925"/>
      <c r="BY110" s="925"/>
      <c r="BZ110" s="925"/>
      <c r="CA110" s="925">
        <v>4547892</v>
      </c>
      <c r="CB110" s="925"/>
      <c r="CC110" s="925"/>
      <c r="CD110" s="925"/>
      <c r="CE110" s="925"/>
      <c r="CF110" s="939">
        <v>190.4</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314118</v>
      </c>
      <c r="BR112" s="918"/>
      <c r="BS112" s="918"/>
      <c r="BT112" s="918"/>
      <c r="BU112" s="918"/>
      <c r="BV112" s="918">
        <v>279723</v>
      </c>
      <c r="BW112" s="918"/>
      <c r="BX112" s="918"/>
      <c r="BY112" s="918"/>
      <c r="BZ112" s="918"/>
      <c r="CA112" s="918">
        <v>237757</v>
      </c>
      <c r="CB112" s="918"/>
      <c r="CC112" s="918"/>
      <c r="CD112" s="918"/>
      <c r="CE112" s="918"/>
      <c r="CF112" s="912">
        <v>10</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39726</v>
      </c>
      <c r="AB113" s="932"/>
      <c r="AC113" s="932"/>
      <c r="AD113" s="932"/>
      <c r="AE113" s="933"/>
      <c r="AF113" s="934">
        <v>38319</v>
      </c>
      <c r="AG113" s="932"/>
      <c r="AH113" s="932"/>
      <c r="AI113" s="932"/>
      <c r="AJ113" s="933"/>
      <c r="AK113" s="934">
        <v>34819</v>
      </c>
      <c r="AL113" s="932"/>
      <c r="AM113" s="932"/>
      <c r="AN113" s="932"/>
      <c r="AO113" s="933"/>
      <c r="AP113" s="935">
        <v>1.5</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24600</v>
      </c>
      <c r="BR113" s="918"/>
      <c r="BS113" s="918"/>
      <c r="BT113" s="918"/>
      <c r="BU113" s="918"/>
      <c r="BV113" s="918">
        <v>21831</v>
      </c>
      <c r="BW113" s="918"/>
      <c r="BX113" s="918"/>
      <c r="BY113" s="918"/>
      <c r="BZ113" s="918"/>
      <c r="CA113" s="918">
        <v>19018</v>
      </c>
      <c r="CB113" s="918"/>
      <c r="CC113" s="918"/>
      <c r="CD113" s="918"/>
      <c r="CE113" s="918"/>
      <c r="CF113" s="912">
        <v>0.8</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3151</v>
      </c>
      <c r="AB114" s="957"/>
      <c r="AC114" s="957"/>
      <c r="AD114" s="957"/>
      <c r="AE114" s="958"/>
      <c r="AF114" s="959">
        <v>3150</v>
      </c>
      <c r="AG114" s="957"/>
      <c r="AH114" s="957"/>
      <c r="AI114" s="957"/>
      <c r="AJ114" s="958"/>
      <c r="AK114" s="959">
        <v>3150</v>
      </c>
      <c r="AL114" s="957"/>
      <c r="AM114" s="957"/>
      <c r="AN114" s="957"/>
      <c r="AO114" s="958"/>
      <c r="AP114" s="960">
        <v>0.1</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507171</v>
      </c>
      <c r="BR114" s="918"/>
      <c r="BS114" s="918"/>
      <c r="BT114" s="918"/>
      <c r="BU114" s="918"/>
      <c r="BV114" s="918">
        <v>467996</v>
      </c>
      <c r="BW114" s="918"/>
      <c r="BX114" s="918"/>
      <c r="BY114" s="918"/>
      <c r="BZ114" s="918"/>
      <c r="CA114" s="918">
        <v>465331</v>
      </c>
      <c r="CB114" s="918"/>
      <c r="CC114" s="918"/>
      <c r="CD114" s="918"/>
      <c r="CE114" s="918"/>
      <c r="CF114" s="912">
        <v>19.5</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156</v>
      </c>
      <c r="AB116" s="957"/>
      <c r="AC116" s="957"/>
      <c r="AD116" s="957"/>
      <c r="AE116" s="958"/>
      <c r="AF116" s="959">
        <v>136</v>
      </c>
      <c r="AG116" s="957"/>
      <c r="AH116" s="957"/>
      <c r="AI116" s="957"/>
      <c r="AJ116" s="958"/>
      <c r="AK116" s="959">
        <v>247</v>
      </c>
      <c r="AL116" s="957"/>
      <c r="AM116" s="957"/>
      <c r="AN116" s="957"/>
      <c r="AO116" s="958"/>
      <c r="AP116" s="960">
        <v>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596402</v>
      </c>
      <c r="AB117" s="964"/>
      <c r="AC117" s="964"/>
      <c r="AD117" s="964"/>
      <c r="AE117" s="965"/>
      <c r="AF117" s="963">
        <v>580438</v>
      </c>
      <c r="AG117" s="964"/>
      <c r="AH117" s="964"/>
      <c r="AI117" s="964"/>
      <c r="AJ117" s="965"/>
      <c r="AK117" s="963">
        <v>584954</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5484645</v>
      </c>
      <c r="BR118" s="984"/>
      <c r="BS118" s="984"/>
      <c r="BT118" s="984"/>
      <c r="BU118" s="984"/>
      <c r="BV118" s="984">
        <v>5344599</v>
      </c>
      <c r="BW118" s="984"/>
      <c r="BX118" s="984"/>
      <c r="BY118" s="984"/>
      <c r="BZ118" s="984"/>
      <c r="CA118" s="984">
        <v>5269998</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2571098</v>
      </c>
      <c r="BR119" s="925"/>
      <c r="BS119" s="925"/>
      <c r="BT119" s="925"/>
      <c r="BU119" s="925"/>
      <c r="BV119" s="925">
        <v>2633397</v>
      </c>
      <c r="BW119" s="925"/>
      <c r="BX119" s="925"/>
      <c r="BY119" s="925"/>
      <c r="BZ119" s="925"/>
      <c r="CA119" s="925">
        <v>2700654</v>
      </c>
      <c r="CB119" s="925"/>
      <c r="CC119" s="925"/>
      <c r="CD119" s="925"/>
      <c r="CE119" s="925"/>
      <c r="CF119" s="939">
        <v>113.1</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4292</v>
      </c>
      <c r="BR120" s="918"/>
      <c r="BS120" s="918"/>
      <c r="BT120" s="918"/>
      <c r="BU120" s="918"/>
      <c r="BV120" s="918">
        <v>2864</v>
      </c>
      <c r="BW120" s="918"/>
      <c r="BX120" s="918"/>
      <c r="BY120" s="918"/>
      <c r="BZ120" s="918"/>
      <c r="CA120" s="918">
        <v>1436</v>
      </c>
      <c r="CB120" s="918"/>
      <c r="CC120" s="918"/>
      <c r="CD120" s="918"/>
      <c r="CE120" s="918"/>
      <c r="CF120" s="912">
        <v>0.1</v>
      </c>
      <c r="CG120" s="913"/>
      <c r="CH120" s="913"/>
      <c r="CI120" s="913"/>
      <c r="CJ120" s="913"/>
      <c r="CK120" s="1011" t="s">
        <v>434</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314118</v>
      </c>
      <c r="DH120" s="925"/>
      <c r="DI120" s="925"/>
      <c r="DJ120" s="925"/>
      <c r="DK120" s="925"/>
      <c r="DL120" s="925">
        <v>279723</v>
      </c>
      <c r="DM120" s="925"/>
      <c r="DN120" s="925"/>
      <c r="DO120" s="925"/>
      <c r="DP120" s="925"/>
      <c r="DQ120" s="925">
        <v>237757</v>
      </c>
      <c r="DR120" s="925"/>
      <c r="DS120" s="925"/>
      <c r="DT120" s="925"/>
      <c r="DU120" s="925"/>
      <c r="DV120" s="926">
        <v>10</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3920339</v>
      </c>
      <c r="BR121" s="984"/>
      <c r="BS121" s="984"/>
      <c r="BT121" s="984"/>
      <c r="BU121" s="984"/>
      <c r="BV121" s="984">
        <v>4061069</v>
      </c>
      <c r="BW121" s="984"/>
      <c r="BX121" s="984"/>
      <c r="BY121" s="984"/>
      <c r="BZ121" s="984"/>
      <c r="CA121" s="984">
        <v>3965908</v>
      </c>
      <c r="CB121" s="984"/>
      <c r="CC121" s="984"/>
      <c r="CD121" s="984"/>
      <c r="CE121" s="984"/>
      <c r="CF121" s="1022">
        <v>166.1</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6495729</v>
      </c>
      <c r="BR122" s="1033"/>
      <c r="BS122" s="1033"/>
      <c r="BT122" s="1033"/>
      <c r="BU122" s="1033"/>
      <c r="BV122" s="1033">
        <v>6697330</v>
      </c>
      <c r="BW122" s="1033"/>
      <c r="BX122" s="1033"/>
      <c r="BY122" s="1033"/>
      <c r="BZ122" s="1033"/>
      <c r="CA122" s="1033">
        <v>6667998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73">
        <v>6655</v>
      </c>
      <c r="AB128" s="1074"/>
      <c r="AC128" s="1074"/>
      <c r="AD128" s="1074"/>
      <c r="AE128" s="1075"/>
      <c r="AF128" s="1076">
        <v>1448</v>
      </c>
      <c r="AG128" s="1074"/>
      <c r="AH128" s="1074"/>
      <c r="AI128" s="1074"/>
      <c r="AJ128" s="1075"/>
      <c r="AK128" s="1076">
        <v>1441</v>
      </c>
      <c r="AL128" s="1074"/>
      <c r="AM128" s="1074"/>
      <c r="AN128" s="1074"/>
      <c r="AO128" s="1075"/>
      <c r="AP128" s="1077"/>
      <c r="AQ128" s="1078"/>
      <c r="AR128" s="1078"/>
      <c r="AS128" s="1078"/>
      <c r="AT128" s="1079"/>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2562957</v>
      </c>
      <c r="AB129" s="957"/>
      <c r="AC129" s="957"/>
      <c r="AD129" s="957"/>
      <c r="AE129" s="958"/>
      <c r="AF129" s="959">
        <v>2852286</v>
      </c>
      <c r="AG129" s="957"/>
      <c r="AH129" s="957"/>
      <c r="AI129" s="957"/>
      <c r="AJ129" s="958"/>
      <c r="AK129" s="959">
        <v>2792507</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7.4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417281</v>
      </c>
      <c r="AB130" s="957"/>
      <c r="AC130" s="957"/>
      <c r="AD130" s="957"/>
      <c r="AE130" s="958"/>
      <c r="AF130" s="959">
        <v>409561</v>
      </c>
      <c r="AG130" s="957"/>
      <c r="AH130" s="957"/>
      <c r="AI130" s="957"/>
      <c r="AJ130" s="958"/>
      <c r="AK130" s="959">
        <v>404521</v>
      </c>
      <c r="AL130" s="957"/>
      <c r="AM130" s="957"/>
      <c r="AN130" s="957"/>
      <c r="AO130" s="958"/>
      <c r="AP130" s="1061"/>
      <c r="AQ130" s="1062"/>
      <c r="AR130" s="1062"/>
      <c r="AS130" s="1062"/>
      <c r="AT130" s="1063"/>
      <c r="AU130" s="235"/>
      <c r="AV130" s="235"/>
      <c r="AW130" s="235"/>
      <c r="AX130" s="1097" t="s">
        <v>457</v>
      </c>
      <c r="AY130" s="1043"/>
      <c r="AZ130" s="1043"/>
      <c r="BA130" s="1043"/>
      <c r="BB130" s="1043"/>
      <c r="BC130" s="1043"/>
      <c r="BD130" s="1043"/>
      <c r="BE130" s="1044"/>
      <c r="BF130" s="1098" t="s">
        <v>111</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458</v>
      </c>
      <c r="X131" s="1107"/>
      <c r="Y131" s="1107"/>
      <c r="Z131" s="1108"/>
      <c r="AA131" s="995">
        <v>2145676</v>
      </c>
      <c r="AB131" s="996"/>
      <c r="AC131" s="996"/>
      <c r="AD131" s="996"/>
      <c r="AE131" s="997"/>
      <c r="AF131" s="998">
        <v>2442725</v>
      </c>
      <c r="AG131" s="996"/>
      <c r="AH131" s="996"/>
      <c r="AI131" s="996"/>
      <c r="AJ131" s="997"/>
      <c r="AK131" s="998">
        <v>2387986</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1" t="s">
        <v>459</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460</v>
      </c>
      <c r="W132" s="1085"/>
      <c r="X132" s="1085"/>
      <c r="Y132" s="1085"/>
      <c r="Z132" s="1086"/>
      <c r="AA132" s="1087">
        <v>8.0378398230000005</v>
      </c>
      <c r="AB132" s="1088"/>
      <c r="AC132" s="1088"/>
      <c r="AD132" s="1088"/>
      <c r="AE132" s="1089"/>
      <c r="AF132" s="1090">
        <v>6.9360652549999999</v>
      </c>
      <c r="AG132" s="1088"/>
      <c r="AH132" s="1088"/>
      <c r="AI132" s="1088"/>
      <c r="AJ132" s="1089"/>
      <c r="AK132" s="1090">
        <v>7.495521331</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461</v>
      </c>
      <c r="W133" s="1092"/>
      <c r="X133" s="1092"/>
      <c r="Y133" s="1092"/>
      <c r="Z133" s="1093"/>
      <c r="AA133" s="1094">
        <v>8.9</v>
      </c>
      <c r="AB133" s="1095"/>
      <c r="AC133" s="1095"/>
      <c r="AD133" s="1095"/>
      <c r="AE133" s="1096"/>
      <c r="AF133" s="1094">
        <v>7.9</v>
      </c>
      <c r="AG133" s="1095"/>
      <c r="AH133" s="1095"/>
      <c r="AI133" s="1095"/>
      <c r="AJ133" s="1096"/>
      <c r="AK133" s="1094">
        <v>7.4</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3" sqref="G3"/>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566733</v>
      </c>
      <c r="L9" s="264">
        <v>223387</v>
      </c>
      <c r="M9" s="265">
        <v>183831</v>
      </c>
      <c r="N9" s="266">
        <v>21.5</v>
      </c>
    </row>
    <row r="10" spans="1:16" x14ac:dyDescent="0.15">
      <c r="A10" s="248"/>
      <c r="B10" s="244"/>
      <c r="C10" s="244"/>
      <c r="D10" s="244"/>
      <c r="E10" s="244"/>
      <c r="F10" s="244"/>
      <c r="G10" s="1117" t="s">
        <v>470</v>
      </c>
      <c r="H10" s="1118"/>
      <c r="I10" s="1118"/>
      <c r="J10" s="1119"/>
      <c r="K10" s="267">
        <v>44703</v>
      </c>
      <c r="L10" s="268">
        <v>17620</v>
      </c>
      <c r="M10" s="269">
        <v>17818</v>
      </c>
      <c r="N10" s="270">
        <v>-1.1000000000000001</v>
      </c>
    </row>
    <row r="11" spans="1:16" ht="13.5" customHeight="1" x14ac:dyDescent="0.15">
      <c r="A11" s="248"/>
      <c r="B11" s="244"/>
      <c r="C11" s="244"/>
      <c r="D11" s="244"/>
      <c r="E11" s="244"/>
      <c r="F11" s="244"/>
      <c r="G11" s="1117" t="s">
        <v>471</v>
      </c>
      <c r="H11" s="1118"/>
      <c r="I11" s="1118"/>
      <c r="J11" s="1119"/>
      <c r="K11" s="267">
        <v>116185</v>
      </c>
      <c r="L11" s="268">
        <v>45796</v>
      </c>
      <c r="M11" s="269">
        <v>26667</v>
      </c>
      <c r="N11" s="270">
        <v>71.7</v>
      </c>
    </row>
    <row r="12" spans="1:16" ht="13.5" customHeight="1" x14ac:dyDescent="0.15">
      <c r="A12" s="248"/>
      <c r="B12" s="244"/>
      <c r="C12" s="244"/>
      <c r="D12" s="244"/>
      <c r="E12" s="244"/>
      <c r="F12" s="244"/>
      <c r="G12" s="1117" t="s">
        <v>472</v>
      </c>
      <c r="H12" s="1118"/>
      <c r="I12" s="1118"/>
      <c r="J12" s="1119"/>
      <c r="K12" s="267" t="s">
        <v>473</v>
      </c>
      <c r="L12" s="268" t="s">
        <v>473</v>
      </c>
      <c r="M12" s="269">
        <v>2490</v>
      </c>
      <c r="N12" s="270" t="s">
        <v>473</v>
      </c>
    </row>
    <row r="13" spans="1:16" ht="13.5" customHeight="1" x14ac:dyDescent="0.15">
      <c r="A13" s="248"/>
      <c r="B13" s="244"/>
      <c r="C13" s="244"/>
      <c r="D13" s="244"/>
      <c r="E13" s="244"/>
      <c r="F13" s="244"/>
      <c r="G13" s="1117" t="s">
        <v>474</v>
      </c>
      <c r="H13" s="1118"/>
      <c r="I13" s="1118"/>
      <c r="J13" s="1119"/>
      <c r="K13" s="267" t="s">
        <v>473</v>
      </c>
      <c r="L13" s="268" t="s">
        <v>473</v>
      </c>
      <c r="M13" s="269" t="s">
        <v>473</v>
      </c>
      <c r="N13" s="270" t="s">
        <v>473</v>
      </c>
    </row>
    <row r="14" spans="1:16" ht="13.5" customHeight="1" x14ac:dyDescent="0.15">
      <c r="A14" s="248"/>
      <c r="B14" s="244"/>
      <c r="C14" s="244"/>
      <c r="D14" s="244"/>
      <c r="E14" s="244"/>
      <c r="F14" s="244"/>
      <c r="G14" s="1117" t="s">
        <v>475</v>
      </c>
      <c r="H14" s="1118"/>
      <c r="I14" s="1118"/>
      <c r="J14" s="1119"/>
      <c r="K14" s="267">
        <v>19301</v>
      </c>
      <c r="L14" s="268">
        <v>7608</v>
      </c>
      <c r="M14" s="269">
        <v>9105</v>
      </c>
      <c r="N14" s="270">
        <v>-16.399999999999999</v>
      </c>
    </row>
    <row r="15" spans="1:16" ht="13.5" customHeight="1" x14ac:dyDescent="0.15">
      <c r="A15" s="248"/>
      <c r="B15" s="244"/>
      <c r="C15" s="244"/>
      <c r="D15" s="244"/>
      <c r="E15" s="244"/>
      <c r="F15" s="244"/>
      <c r="G15" s="1117" t="s">
        <v>476</v>
      </c>
      <c r="H15" s="1118"/>
      <c r="I15" s="1118"/>
      <c r="J15" s="1119"/>
      <c r="K15" s="267">
        <v>19511</v>
      </c>
      <c r="L15" s="268">
        <v>7691</v>
      </c>
      <c r="M15" s="269">
        <v>5055</v>
      </c>
      <c r="N15" s="270">
        <v>52.1</v>
      </c>
    </row>
    <row r="16" spans="1:16" x14ac:dyDescent="0.15">
      <c r="A16" s="248"/>
      <c r="B16" s="244"/>
      <c r="C16" s="244"/>
      <c r="D16" s="244"/>
      <c r="E16" s="244"/>
      <c r="F16" s="244"/>
      <c r="G16" s="1120" t="s">
        <v>477</v>
      </c>
      <c r="H16" s="1121"/>
      <c r="I16" s="1121"/>
      <c r="J16" s="1122"/>
      <c r="K16" s="268">
        <v>-71432</v>
      </c>
      <c r="L16" s="268">
        <v>-28156</v>
      </c>
      <c r="M16" s="269">
        <v>-22864</v>
      </c>
      <c r="N16" s="270">
        <v>23.1</v>
      </c>
    </row>
    <row r="17" spans="1:16" x14ac:dyDescent="0.15">
      <c r="A17" s="248"/>
      <c r="B17" s="244"/>
      <c r="C17" s="244"/>
      <c r="D17" s="244"/>
      <c r="E17" s="244"/>
      <c r="F17" s="244"/>
      <c r="G17" s="1120" t="s">
        <v>170</v>
      </c>
      <c r="H17" s="1121"/>
      <c r="I17" s="1121"/>
      <c r="J17" s="1122"/>
      <c r="K17" s="268">
        <v>695001</v>
      </c>
      <c r="L17" s="268">
        <v>273946</v>
      </c>
      <c r="M17" s="269">
        <v>222101</v>
      </c>
      <c r="N17" s="270">
        <v>23.3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20.89</v>
      </c>
      <c r="L21" s="281">
        <v>20.61</v>
      </c>
      <c r="M21" s="282">
        <v>0.28000000000000003</v>
      </c>
      <c r="N21" s="249"/>
      <c r="O21" s="283"/>
      <c r="P21" s="279"/>
    </row>
    <row r="22" spans="1:16" s="284" customFormat="1" x14ac:dyDescent="0.15">
      <c r="A22" s="279"/>
      <c r="B22" s="249"/>
      <c r="C22" s="249"/>
      <c r="D22" s="249"/>
      <c r="E22" s="249"/>
      <c r="F22" s="249"/>
      <c r="G22" s="1112" t="s">
        <v>483</v>
      </c>
      <c r="H22" s="1113"/>
      <c r="I22" s="1113"/>
      <c r="J22" s="1114"/>
      <c r="K22" s="285">
        <v>99.5</v>
      </c>
      <c r="L22" s="286">
        <v>94.6</v>
      </c>
      <c r="M22" s="287">
        <v>4.9000000000000004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546738</v>
      </c>
      <c r="L32" s="294">
        <v>215506</v>
      </c>
      <c r="M32" s="295">
        <v>144540</v>
      </c>
      <c r="N32" s="296">
        <v>49.1</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t="s">
        <v>473</v>
      </c>
      <c r="N34" s="296" t="s">
        <v>473</v>
      </c>
    </row>
    <row r="35" spans="1:16" ht="27" customHeight="1" x14ac:dyDescent="0.15">
      <c r="A35" s="248"/>
      <c r="B35" s="244"/>
      <c r="C35" s="244"/>
      <c r="D35" s="244"/>
      <c r="E35" s="244"/>
      <c r="F35" s="244"/>
      <c r="G35" s="1128" t="s">
        <v>490</v>
      </c>
      <c r="H35" s="1129"/>
      <c r="I35" s="1129"/>
      <c r="J35" s="1130"/>
      <c r="K35" s="294">
        <v>34819</v>
      </c>
      <c r="L35" s="294">
        <v>13724</v>
      </c>
      <c r="M35" s="295">
        <v>29964</v>
      </c>
      <c r="N35" s="296">
        <v>-54.2</v>
      </c>
    </row>
    <row r="36" spans="1:16" ht="27" customHeight="1" x14ac:dyDescent="0.15">
      <c r="A36" s="248"/>
      <c r="B36" s="244"/>
      <c r="C36" s="244"/>
      <c r="D36" s="244"/>
      <c r="E36" s="244"/>
      <c r="F36" s="244"/>
      <c r="G36" s="1128" t="s">
        <v>491</v>
      </c>
      <c r="H36" s="1129"/>
      <c r="I36" s="1129"/>
      <c r="J36" s="1130"/>
      <c r="K36" s="294">
        <v>3150</v>
      </c>
      <c r="L36" s="294">
        <v>1242</v>
      </c>
      <c r="M36" s="295">
        <v>6972</v>
      </c>
      <c r="N36" s="296">
        <v>-82.2</v>
      </c>
    </row>
    <row r="37" spans="1:16" ht="13.5" customHeight="1" x14ac:dyDescent="0.15">
      <c r="A37" s="248"/>
      <c r="B37" s="244"/>
      <c r="C37" s="244"/>
      <c r="D37" s="244"/>
      <c r="E37" s="244"/>
      <c r="F37" s="244"/>
      <c r="G37" s="1128" t="s">
        <v>492</v>
      </c>
      <c r="H37" s="1129"/>
      <c r="I37" s="1129"/>
      <c r="J37" s="1130"/>
      <c r="K37" s="294" t="s">
        <v>473</v>
      </c>
      <c r="L37" s="294" t="s">
        <v>473</v>
      </c>
      <c r="M37" s="295">
        <v>2692</v>
      </c>
      <c r="N37" s="296" t="s">
        <v>473</v>
      </c>
    </row>
    <row r="38" spans="1:16" ht="27" customHeight="1" x14ac:dyDescent="0.15">
      <c r="A38" s="248"/>
      <c r="B38" s="244"/>
      <c r="C38" s="244"/>
      <c r="D38" s="244"/>
      <c r="E38" s="244"/>
      <c r="F38" s="244"/>
      <c r="G38" s="1131" t="s">
        <v>493</v>
      </c>
      <c r="H38" s="1132"/>
      <c r="I38" s="1132"/>
      <c r="J38" s="1133"/>
      <c r="K38" s="297">
        <v>247</v>
      </c>
      <c r="L38" s="297">
        <v>97</v>
      </c>
      <c r="M38" s="298">
        <v>44</v>
      </c>
      <c r="N38" s="299">
        <v>120.5</v>
      </c>
      <c r="O38" s="293"/>
    </row>
    <row r="39" spans="1:16" x14ac:dyDescent="0.15">
      <c r="A39" s="248"/>
      <c r="B39" s="244"/>
      <c r="C39" s="244"/>
      <c r="D39" s="244"/>
      <c r="E39" s="244"/>
      <c r="F39" s="244"/>
      <c r="G39" s="1131" t="s">
        <v>494</v>
      </c>
      <c r="H39" s="1132"/>
      <c r="I39" s="1132"/>
      <c r="J39" s="1133"/>
      <c r="K39" s="300">
        <v>-1441</v>
      </c>
      <c r="L39" s="300">
        <v>-568</v>
      </c>
      <c r="M39" s="301">
        <v>-7752</v>
      </c>
      <c r="N39" s="302">
        <v>-92.7</v>
      </c>
      <c r="O39" s="293"/>
    </row>
    <row r="40" spans="1:16" ht="27" customHeight="1" x14ac:dyDescent="0.15">
      <c r="A40" s="248"/>
      <c r="B40" s="244"/>
      <c r="C40" s="244"/>
      <c r="D40" s="244"/>
      <c r="E40" s="244"/>
      <c r="F40" s="244"/>
      <c r="G40" s="1128" t="s">
        <v>495</v>
      </c>
      <c r="H40" s="1129"/>
      <c r="I40" s="1129"/>
      <c r="J40" s="1130"/>
      <c r="K40" s="300">
        <v>-404521</v>
      </c>
      <c r="L40" s="300">
        <v>-159449</v>
      </c>
      <c r="M40" s="301">
        <v>-125847</v>
      </c>
      <c r="N40" s="302">
        <v>26.7</v>
      </c>
      <c r="O40" s="293"/>
    </row>
    <row r="41" spans="1:16" x14ac:dyDescent="0.15">
      <c r="A41" s="248"/>
      <c r="B41" s="244"/>
      <c r="C41" s="244"/>
      <c r="D41" s="244"/>
      <c r="E41" s="244"/>
      <c r="F41" s="244"/>
      <c r="G41" s="1134" t="s">
        <v>280</v>
      </c>
      <c r="H41" s="1135"/>
      <c r="I41" s="1135"/>
      <c r="J41" s="1136"/>
      <c r="K41" s="294">
        <v>178992</v>
      </c>
      <c r="L41" s="300">
        <v>70553</v>
      </c>
      <c r="M41" s="301">
        <v>50612</v>
      </c>
      <c r="N41" s="302">
        <v>39.4</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1130419</v>
      </c>
      <c r="J51" s="320">
        <v>441398</v>
      </c>
      <c r="K51" s="321">
        <v>38.9</v>
      </c>
      <c r="L51" s="322">
        <v>262834</v>
      </c>
      <c r="M51" s="323">
        <v>48.9</v>
      </c>
      <c r="N51" s="324">
        <v>-10</v>
      </c>
    </row>
    <row r="52" spans="1:14" x14ac:dyDescent="0.15">
      <c r="A52" s="248"/>
      <c r="B52" s="244"/>
      <c r="C52" s="244"/>
      <c r="D52" s="244"/>
      <c r="E52" s="244"/>
      <c r="F52" s="244"/>
      <c r="G52" s="325"/>
      <c r="H52" s="326" t="s">
        <v>506</v>
      </c>
      <c r="I52" s="327">
        <v>696742</v>
      </c>
      <c r="J52" s="328">
        <v>272059</v>
      </c>
      <c r="K52" s="329">
        <v>44.8</v>
      </c>
      <c r="L52" s="330">
        <v>147509</v>
      </c>
      <c r="M52" s="331">
        <v>95.6</v>
      </c>
      <c r="N52" s="332">
        <v>-50.8</v>
      </c>
    </row>
    <row r="53" spans="1:14" x14ac:dyDescent="0.15">
      <c r="A53" s="248"/>
      <c r="B53" s="244"/>
      <c r="C53" s="244"/>
      <c r="D53" s="244"/>
      <c r="E53" s="244"/>
      <c r="F53" s="244"/>
      <c r="G53" s="310" t="s">
        <v>507</v>
      </c>
      <c r="H53" s="311"/>
      <c r="I53" s="319">
        <v>1544944</v>
      </c>
      <c r="J53" s="320">
        <v>609205</v>
      </c>
      <c r="K53" s="321">
        <v>38</v>
      </c>
      <c r="L53" s="322">
        <v>334234</v>
      </c>
      <c r="M53" s="323">
        <v>27.2</v>
      </c>
      <c r="N53" s="324">
        <v>10.8</v>
      </c>
    </row>
    <row r="54" spans="1:14" x14ac:dyDescent="0.15">
      <c r="A54" s="248"/>
      <c r="B54" s="244"/>
      <c r="C54" s="244"/>
      <c r="D54" s="244"/>
      <c r="E54" s="244"/>
      <c r="F54" s="244"/>
      <c r="G54" s="325"/>
      <c r="H54" s="326" t="s">
        <v>506</v>
      </c>
      <c r="I54" s="327">
        <v>775438</v>
      </c>
      <c r="J54" s="328">
        <v>305772</v>
      </c>
      <c r="K54" s="329">
        <v>12.4</v>
      </c>
      <c r="L54" s="330">
        <v>135366</v>
      </c>
      <c r="M54" s="331">
        <v>-8.1999999999999993</v>
      </c>
      <c r="N54" s="332">
        <v>20.6</v>
      </c>
    </row>
    <row r="55" spans="1:14" x14ac:dyDescent="0.15">
      <c r="A55" s="248"/>
      <c r="B55" s="244"/>
      <c r="C55" s="244"/>
      <c r="D55" s="244"/>
      <c r="E55" s="244"/>
      <c r="F55" s="244"/>
      <c r="G55" s="310" t="s">
        <v>508</v>
      </c>
      <c r="H55" s="311"/>
      <c r="I55" s="319">
        <v>1267761</v>
      </c>
      <c r="J55" s="320">
        <v>500695</v>
      </c>
      <c r="K55" s="321">
        <v>-17.8</v>
      </c>
      <c r="L55" s="322">
        <v>216155</v>
      </c>
      <c r="M55" s="323">
        <v>-35.299999999999997</v>
      </c>
      <c r="N55" s="324">
        <v>17.5</v>
      </c>
    </row>
    <row r="56" spans="1:14" x14ac:dyDescent="0.15">
      <c r="A56" s="248"/>
      <c r="B56" s="244"/>
      <c r="C56" s="244"/>
      <c r="D56" s="244"/>
      <c r="E56" s="244"/>
      <c r="F56" s="244"/>
      <c r="G56" s="325"/>
      <c r="H56" s="326" t="s">
        <v>506</v>
      </c>
      <c r="I56" s="327">
        <v>645283</v>
      </c>
      <c r="J56" s="328">
        <v>254851</v>
      </c>
      <c r="K56" s="329">
        <v>-16.7</v>
      </c>
      <c r="L56" s="330">
        <v>108827</v>
      </c>
      <c r="M56" s="331">
        <v>-19.600000000000001</v>
      </c>
      <c r="N56" s="332">
        <v>2.9</v>
      </c>
    </row>
    <row r="57" spans="1:14" x14ac:dyDescent="0.15">
      <c r="A57" s="248"/>
      <c r="B57" s="244"/>
      <c r="C57" s="244"/>
      <c r="D57" s="244"/>
      <c r="E57" s="244"/>
      <c r="F57" s="244"/>
      <c r="G57" s="310" t="s">
        <v>509</v>
      </c>
      <c r="H57" s="311"/>
      <c r="I57" s="319">
        <v>1140971</v>
      </c>
      <c r="J57" s="320">
        <v>451691</v>
      </c>
      <c r="K57" s="321">
        <v>-9.8000000000000007</v>
      </c>
      <c r="L57" s="322">
        <v>228305</v>
      </c>
      <c r="M57" s="323">
        <v>5.6</v>
      </c>
      <c r="N57" s="324">
        <v>-15.4</v>
      </c>
    </row>
    <row r="58" spans="1:14" x14ac:dyDescent="0.15">
      <c r="A58" s="248"/>
      <c r="B58" s="244"/>
      <c r="C58" s="244"/>
      <c r="D58" s="244"/>
      <c r="E58" s="244"/>
      <c r="F58" s="244"/>
      <c r="G58" s="325"/>
      <c r="H58" s="326" t="s">
        <v>506</v>
      </c>
      <c r="I58" s="327">
        <v>784022</v>
      </c>
      <c r="J58" s="328">
        <v>310381</v>
      </c>
      <c r="K58" s="329">
        <v>21.8</v>
      </c>
      <c r="L58" s="330">
        <v>86611</v>
      </c>
      <c r="M58" s="331">
        <v>-20.399999999999999</v>
      </c>
      <c r="N58" s="332">
        <v>42.2</v>
      </c>
    </row>
    <row r="59" spans="1:14" x14ac:dyDescent="0.15">
      <c r="A59" s="248"/>
      <c r="B59" s="244"/>
      <c r="C59" s="244"/>
      <c r="D59" s="244"/>
      <c r="E59" s="244"/>
      <c r="F59" s="244"/>
      <c r="G59" s="310" t="s">
        <v>510</v>
      </c>
      <c r="H59" s="311"/>
      <c r="I59" s="319">
        <v>1531449</v>
      </c>
      <c r="J59" s="320">
        <v>603646</v>
      </c>
      <c r="K59" s="321">
        <v>33.6</v>
      </c>
      <c r="L59" s="322">
        <v>316331</v>
      </c>
      <c r="M59" s="323">
        <v>38.6</v>
      </c>
      <c r="N59" s="324">
        <v>-5</v>
      </c>
    </row>
    <row r="60" spans="1:14" x14ac:dyDescent="0.15">
      <c r="A60" s="248"/>
      <c r="B60" s="244"/>
      <c r="C60" s="244"/>
      <c r="D60" s="244"/>
      <c r="E60" s="244"/>
      <c r="F60" s="244"/>
      <c r="G60" s="325"/>
      <c r="H60" s="326" t="s">
        <v>506</v>
      </c>
      <c r="I60" s="333">
        <v>894172</v>
      </c>
      <c r="J60" s="328">
        <v>352453</v>
      </c>
      <c r="K60" s="329">
        <v>13.6</v>
      </c>
      <c r="L60" s="330">
        <v>106387</v>
      </c>
      <c r="M60" s="331">
        <v>22.8</v>
      </c>
      <c r="N60" s="332">
        <v>-9.1999999999999993</v>
      </c>
    </row>
    <row r="61" spans="1:14" x14ac:dyDescent="0.15">
      <c r="A61" s="248"/>
      <c r="B61" s="244"/>
      <c r="C61" s="244"/>
      <c r="D61" s="244"/>
      <c r="E61" s="244"/>
      <c r="F61" s="244"/>
      <c r="G61" s="310" t="s">
        <v>511</v>
      </c>
      <c r="H61" s="334"/>
      <c r="I61" s="335">
        <v>1323109</v>
      </c>
      <c r="J61" s="336">
        <v>521327</v>
      </c>
      <c r="K61" s="337">
        <v>16.600000000000001</v>
      </c>
      <c r="L61" s="338">
        <v>271572</v>
      </c>
      <c r="M61" s="339">
        <v>17</v>
      </c>
      <c r="N61" s="324">
        <v>-0.4</v>
      </c>
    </row>
    <row r="62" spans="1:14" x14ac:dyDescent="0.15">
      <c r="A62" s="248"/>
      <c r="B62" s="244"/>
      <c r="C62" s="244"/>
      <c r="D62" s="244"/>
      <c r="E62" s="244"/>
      <c r="F62" s="244"/>
      <c r="G62" s="325"/>
      <c r="H62" s="326" t="s">
        <v>506</v>
      </c>
      <c r="I62" s="327">
        <v>759131</v>
      </c>
      <c r="J62" s="328">
        <v>299103</v>
      </c>
      <c r="K62" s="329">
        <v>15.2</v>
      </c>
      <c r="L62" s="330">
        <v>116940</v>
      </c>
      <c r="M62" s="331">
        <v>14</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15.79</v>
      </c>
      <c r="G47" s="12">
        <v>19.91</v>
      </c>
      <c r="H47" s="12">
        <v>21.76</v>
      </c>
      <c r="I47" s="12">
        <v>20.72</v>
      </c>
      <c r="J47" s="13">
        <v>22.62</v>
      </c>
    </row>
    <row r="48" spans="2:10" ht="57.75" customHeight="1" x14ac:dyDescent="0.15">
      <c r="B48" s="14"/>
      <c r="C48" s="1139" t="s">
        <v>4</v>
      </c>
      <c r="D48" s="1139"/>
      <c r="E48" s="1140"/>
      <c r="F48" s="15">
        <v>2.16</v>
      </c>
      <c r="G48" s="16">
        <v>2.4700000000000002</v>
      </c>
      <c r="H48" s="16">
        <v>2.04</v>
      </c>
      <c r="I48" s="16">
        <v>1.79</v>
      </c>
      <c r="J48" s="17">
        <v>3.72</v>
      </c>
    </row>
    <row r="49" spans="2:10" ht="57.75" customHeight="1" thickBot="1" x14ac:dyDescent="0.2">
      <c r="B49" s="18"/>
      <c r="C49" s="1141" t="s">
        <v>5</v>
      </c>
      <c r="D49" s="1141"/>
      <c r="E49" s="1142"/>
      <c r="F49" s="19" t="s">
        <v>518</v>
      </c>
      <c r="G49" s="20">
        <v>5.48</v>
      </c>
      <c r="H49" s="20">
        <v>0.81</v>
      </c>
      <c r="I49" s="20">
        <v>1.1200000000000001</v>
      </c>
      <c r="J49" s="21">
        <v>3.36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519</v>
      </c>
      <c r="D34" s="1149"/>
      <c r="E34" s="1150"/>
      <c r="F34" s="32">
        <v>2.16</v>
      </c>
      <c r="G34" s="33">
        <v>2.4700000000000002</v>
      </c>
      <c r="H34" s="33">
        <v>2.04</v>
      </c>
      <c r="I34" s="33">
        <v>1.79</v>
      </c>
      <c r="J34" s="34">
        <v>3.72</v>
      </c>
      <c r="K34" s="22"/>
      <c r="L34" s="22"/>
      <c r="M34" s="22"/>
      <c r="N34" s="22"/>
      <c r="O34" s="22"/>
      <c r="P34" s="22"/>
    </row>
    <row r="35" spans="1:16" ht="39" customHeight="1" x14ac:dyDescent="0.15">
      <c r="A35" s="22"/>
      <c r="B35" s="35"/>
      <c r="C35" s="1143" t="s">
        <v>520</v>
      </c>
      <c r="D35" s="1144"/>
      <c r="E35" s="1145"/>
      <c r="F35" s="36">
        <v>1.86</v>
      </c>
      <c r="G35" s="37">
        <v>1.28</v>
      </c>
      <c r="H35" s="37">
        <v>1.25</v>
      </c>
      <c r="I35" s="37">
        <v>0.78</v>
      </c>
      <c r="J35" s="38">
        <v>1.9</v>
      </c>
      <c r="K35" s="22"/>
      <c r="L35" s="22"/>
      <c r="M35" s="22"/>
      <c r="N35" s="22"/>
      <c r="O35" s="22"/>
      <c r="P35" s="22"/>
    </row>
    <row r="36" spans="1:16" ht="39" customHeight="1" x14ac:dyDescent="0.15">
      <c r="A36" s="22"/>
      <c r="B36" s="35"/>
      <c r="C36" s="1143" t="s">
        <v>521</v>
      </c>
      <c r="D36" s="1144"/>
      <c r="E36" s="1145"/>
      <c r="F36" s="36">
        <v>0.44</v>
      </c>
      <c r="G36" s="37">
        <v>0.3</v>
      </c>
      <c r="H36" s="37">
        <v>0.41</v>
      </c>
      <c r="I36" s="37">
        <v>0.46</v>
      </c>
      <c r="J36" s="38">
        <v>0.43</v>
      </c>
      <c r="K36" s="22"/>
      <c r="L36" s="22"/>
      <c r="M36" s="22"/>
      <c r="N36" s="22"/>
      <c r="O36" s="22"/>
      <c r="P36" s="22"/>
    </row>
    <row r="37" spans="1:16" ht="39" customHeight="1" x14ac:dyDescent="0.15">
      <c r="A37" s="22"/>
      <c r="B37" s="35"/>
      <c r="C37" s="1143" t="s">
        <v>522</v>
      </c>
      <c r="D37" s="1144"/>
      <c r="E37" s="1145"/>
      <c r="F37" s="36">
        <v>0.04</v>
      </c>
      <c r="G37" s="37">
        <v>0.05</v>
      </c>
      <c r="H37" s="37">
        <v>0.04</v>
      </c>
      <c r="I37" s="37">
        <v>0.08</v>
      </c>
      <c r="J37" s="38">
        <v>0.16</v>
      </c>
      <c r="K37" s="22"/>
      <c r="L37" s="22"/>
      <c r="M37" s="22"/>
      <c r="N37" s="22"/>
      <c r="O37" s="22"/>
      <c r="P37" s="22"/>
    </row>
    <row r="38" spans="1:16" ht="39" customHeight="1" x14ac:dyDescent="0.15">
      <c r="A38" s="22"/>
      <c r="B38" s="35"/>
      <c r="C38" s="1143" t="s">
        <v>523</v>
      </c>
      <c r="D38" s="1144"/>
      <c r="E38" s="1145"/>
      <c r="F38" s="36">
        <v>0.03</v>
      </c>
      <c r="G38" s="37">
        <v>0.02</v>
      </c>
      <c r="H38" s="37">
        <v>0.05</v>
      </c>
      <c r="I38" s="37">
        <v>0.04</v>
      </c>
      <c r="J38" s="38">
        <v>0.03</v>
      </c>
      <c r="K38" s="22"/>
      <c r="L38" s="22"/>
      <c r="M38" s="22"/>
      <c r="N38" s="22"/>
      <c r="O38" s="22"/>
      <c r="P38" s="22"/>
    </row>
    <row r="39" spans="1:16" ht="39" customHeight="1" x14ac:dyDescent="0.15">
      <c r="A39" s="22"/>
      <c r="B39" s="35"/>
      <c r="C39" s="1143" t="s">
        <v>524</v>
      </c>
      <c r="D39" s="1144"/>
      <c r="E39" s="1145"/>
      <c r="F39" s="36">
        <v>0.01</v>
      </c>
      <c r="G39" s="37">
        <v>0</v>
      </c>
      <c r="H39" s="37">
        <v>0</v>
      </c>
      <c r="I39" s="37">
        <v>0.01</v>
      </c>
      <c r="J39" s="38">
        <v>0.01</v>
      </c>
      <c r="K39" s="22"/>
      <c r="L39" s="22"/>
      <c r="M39" s="22"/>
      <c r="N39" s="22"/>
      <c r="O39" s="22"/>
      <c r="P39" s="22"/>
    </row>
    <row r="40" spans="1:16" ht="39" customHeight="1" x14ac:dyDescent="0.15">
      <c r="A40" s="22"/>
      <c r="B40" s="35"/>
      <c r="C40" s="1143" t="s">
        <v>525</v>
      </c>
      <c r="D40" s="1144"/>
      <c r="E40" s="1145"/>
      <c r="F40" s="36">
        <v>0</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0.04</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589</v>
      </c>
      <c r="L45" s="60">
        <v>581</v>
      </c>
      <c r="M45" s="60">
        <v>553</v>
      </c>
      <c r="N45" s="60">
        <v>539</v>
      </c>
      <c r="O45" s="61">
        <v>547</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39</v>
      </c>
      <c r="L48" s="64">
        <v>40</v>
      </c>
      <c r="M48" s="64">
        <v>40</v>
      </c>
      <c r="N48" s="64">
        <v>38</v>
      </c>
      <c r="O48" s="65">
        <v>35</v>
      </c>
      <c r="P48" s="48"/>
      <c r="Q48" s="48"/>
      <c r="R48" s="48"/>
      <c r="S48" s="48"/>
      <c r="T48" s="48"/>
      <c r="U48" s="48"/>
    </row>
    <row r="49" spans="1:21" ht="30.75" customHeight="1" x14ac:dyDescent="0.15">
      <c r="A49" s="48"/>
      <c r="B49" s="1161"/>
      <c r="C49" s="1162"/>
      <c r="D49" s="62"/>
      <c r="E49" s="1153" t="s">
        <v>15</v>
      </c>
      <c r="F49" s="1153"/>
      <c r="G49" s="1153"/>
      <c r="H49" s="1153"/>
      <c r="I49" s="1153"/>
      <c r="J49" s="1154"/>
      <c r="K49" s="63">
        <v>1</v>
      </c>
      <c r="L49" s="64">
        <v>3</v>
      </c>
      <c r="M49" s="64">
        <v>3</v>
      </c>
      <c r="N49" s="64">
        <v>3</v>
      </c>
      <c r="O49" s="65">
        <v>3</v>
      </c>
      <c r="P49" s="48"/>
      <c r="Q49" s="48"/>
      <c r="R49" s="48"/>
      <c r="S49" s="48"/>
      <c r="T49" s="48"/>
      <c r="U49" s="48"/>
    </row>
    <row r="50" spans="1:21" ht="30.75" customHeight="1" x14ac:dyDescent="0.15">
      <c r="A50" s="48"/>
      <c r="B50" s="1161"/>
      <c r="C50" s="1162"/>
      <c r="D50" s="62"/>
      <c r="E50" s="1153" t="s">
        <v>16</v>
      </c>
      <c r="F50" s="1153"/>
      <c r="G50" s="1153"/>
      <c r="H50" s="1153"/>
      <c r="I50" s="1153"/>
      <c r="J50" s="1154"/>
      <c r="K50" s="63">
        <v>1</v>
      </c>
      <c r="L50" s="64">
        <v>1</v>
      </c>
      <c r="M50" s="64" t="s">
        <v>473</v>
      </c>
      <c r="N50" s="64" t="s">
        <v>473</v>
      </c>
      <c r="O50" s="65" t="s">
        <v>473</v>
      </c>
      <c r="P50" s="48"/>
      <c r="Q50" s="48"/>
      <c r="R50" s="48"/>
      <c r="S50" s="48"/>
      <c r="T50" s="48"/>
      <c r="U50" s="48"/>
    </row>
    <row r="51" spans="1:21" ht="30.75" customHeight="1" x14ac:dyDescent="0.15">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304</v>
      </c>
      <c r="L52" s="64">
        <v>310</v>
      </c>
      <c r="M52" s="64">
        <v>424</v>
      </c>
      <c r="N52" s="64">
        <v>411</v>
      </c>
      <c r="O52" s="65">
        <v>405</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326</v>
      </c>
      <c r="L53" s="69">
        <v>315</v>
      </c>
      <c r="M53" s="69">
        <v>172</v>
      </c>
      <c r="N53" s="69">
        <v>169</v>
      </c>
      <c r="O53" s="70">
        <v>180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2015-04-19T05:09:23Z</cp:lastPrinted>
  <dcterms:created xsi:type="dcterms:W3CDTF">2015-02-17T05:55:14Z</dcterms:created>
  <dcterms:modified xsi:type="dcterms:W3CDTF">2015-04-19T06:08:40Z</dcterms:modified>
  <cp:category/>
</cp:coreProperties>
</file>