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9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12">公会計指標分析・財政指標組合せ分析表!$A$1:$Q$85</definedName>
  </definedNam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BW34" i="9"/>
  <c r="BW35" i="9" s="1"/>
  <c r="BW36" i="9" s="1"/>
  <c r="BW37" i="9" s="1"/>
  <c r="AM34" i="9"/>
  <c r="C34" i="9"/>
  <c r="C35" i="9" s="1"/>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<sst xmlns="http://schemas.openxmlformats.org/spreadsheetml/2006/main" count="1055" uniqueCount="552">
  <si>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</si>
  <si>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</si>
  <si>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</si>
  <si>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</si>
  <si>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</si>
  <si>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</si>
  <si>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</si>
  <si>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</si>
  <si>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</si>
  <si>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</si>
  <si>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</si>
  <si>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</si>
  <si>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</si>
  <si>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</si>
  <si>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</si>
  <si>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</si>
  <si>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</si>
  <si>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</si>
  <si>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</si>
  <si>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</si>
  <si>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</si>
  <si>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</si>
  <si>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</si>
  <si>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</si>
  <si>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</si>
  <si>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</si>
  <si>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</si>
  <si>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</si>
  <si>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</si>
  <si>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</si>
  <si>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</si>
  <si>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</si>
  <si>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</si>
  <si>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</si>
  <si>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</si>
  <si>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</si>
  <si>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</si>
  <si>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</si>
  <si>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</si>
  <si>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</si>
  <si>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</si>
  <si>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</si>
  <si>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</si>
  <si>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</si>
  <si>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</si>
  <si>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</si>
  <si>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</si>
  <si>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</si>
  <si>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</si>
  <si>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</si>
  <si>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</si>
  <si>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</si>
  <si>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</si>
  <si>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</si>
  <si>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</si>
  <si>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</si>
  <si>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</si>
  <si>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</si>
  <si>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</si>
  <si>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</si>
  <si>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</si>
  <si>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</si>
  <si>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</si>
  <si>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</si>
  <si>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</si>
  <si>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</si>
  <si>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</si>
  <si>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</si>
  <si>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</si>
  <si>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</si>
  <si>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</si>
  <si>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</si>
  <si>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</si>
  <si>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</si>
  <si>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</si>
  <si>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</si>
  <si>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</si>
  <si>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</si>
  <si>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</si>
  <si>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</si>
  <si>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</si>
  <si>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</si>
  <si>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</si>
  <si>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</si>
  <si>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</si>
  <si>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</si>
  <si>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</si>
  <si>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</si>
  <si>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</si>
  <si>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</si>
  <si>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</si>
  <si>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</si>
  <si>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</si>
  <si>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</si>
  <si>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</si>
  <si>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</si>
  <si>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</si>
  <si>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</si>
  <si>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</si>
  <si>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</si>
  <si>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</si>
  <si>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</si>
  <si>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</si>
  <si>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</si>
  <si>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</si>
  <si>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</si>
  <si>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</si>
  <si>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</si>
  <si>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</si>
  <si>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</si>
  <si>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</si>
  <si>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</si>
  <si>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</si>
  <si>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</si>
  <si>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</si>
  <si>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</si>
  <si>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</si>
  <si>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</si>
  <si>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</si>
  <si>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</si>
  <si>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</si>
  <si>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</si>
  <si>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</si>
  <si>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</si>
  <si>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</si>
  <si>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</si>
  <si>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</si>
  <si>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</si>
  <si>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</si>
  <si>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</si>
  <si>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</si>
  <si>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</si>
  <si>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</si>
  <si>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</si>
  <si>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</si>
  <si>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</si>
  <si>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</si>
  <si>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</si>
  <si>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</si>
  <si>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</si>
  <si>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</si>
  <si>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</si>
  <si>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</si>
  <si>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</si>
  <si>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</si>
  <si>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</si>
  <si>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</si>
  <si>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</si>
  <si>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</si>
  <si>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</si>
  <si>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</si>
  <si>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</si>
  <si>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</si>
  <si>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</si>
  <si>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</si>
  <si>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</si>
  <si>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</si>
  <si>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</si>
  <si>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</si>
  <si>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</si>
  <si>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</si>
  <si>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</si>
  <si>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</si>
  <si>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</si>
  <si>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</si>
  <si>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</si>
  <si>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</si>
  <si>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</si>
  <si>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</si>
  <si>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</si>
  <si>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</si>
  <si>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</si>
  <si>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</si>
  <si>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</si>
  <si>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</si>
  <si>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</si>
  <si>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</si>
  <si>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</si>
  <si>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</si>
  <si>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</si>
  <si>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</si>
  <si>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</si>
  <si>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</si>
  <si>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</si>
  <si>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</si>
  <si>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</si>
  <si>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</si>
  <si>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</si>
  <si>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</si>
  <si>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</si>
  <si>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</si>
  <si>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</si>
  <si>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</si>
  <si>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</si>
  <si>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北海道鶴居村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</si>
  <si>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</si>
  <si>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</si>
  <si>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</si>
  <si>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</si>
  <si>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</si>
  <si>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</si>
  <si>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</si>
  <si>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</si>
  <si>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</si>
  <si>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</si>
  <si>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</si>
  <si>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</si>
  <si>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</si>
  <si>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</si>
  <si>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</si>
  <si>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</si>
  <si>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</si>
  <si>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</si>
  <si>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</si>
  <si>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</si>
  <si>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</si>
  <si>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</si>
  <si>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</si>
  <si>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</si>
  <si>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</si>
  <si>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</si>
  <si>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</si>
  <si>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</si>
  <si>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</si>
  <si>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</si>
  <si>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</si>
  <si>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</si>
  <si>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</si>
  <si>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</si>
  <si>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</si>
  <si>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</si>
  <si>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</si>
  <si>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</si>
  <si>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</si>
  <si>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</si>
  <si>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</si>
  <si>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</si>
  <si>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</si>
  <si>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</si>
  <si>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</si>
  <si>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</si>
  <si>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</si>
  <si>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</si>
  <si>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</si>
  <si>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</si>
  <si>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</si>
  <si>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</si>
  <si>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</si>
  <si>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</si>
  <si>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</si>
  <si>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</si>
  <si>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</si>
  <si>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</si>
  <si>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</si>
  <si>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</si>
  <si>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</si>
  <si>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</si>
  <si>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</si>
  <si>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</si>
  <si>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</si>
  <si>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</si>
  <si>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</si>
  <si>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</si>
  <si>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</si>
  <si>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</si>
  <si>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</si>
  <si>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</si>
  <si>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</si>
  <si>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</si>
  <si>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</si>
  <si>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</si>
  <si>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</si>
  <si>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</si>
  <si>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</si>
  <si>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</si>
  <si>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</si>
  <si>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</si>
  <si>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</si>
  <si>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</si>
  <si>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</si>
  <si>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</si>
  <si>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</si>
  <si>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</si>
  <si>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</si>
  <si>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</si>
  <si>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</si>
  <si>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</si>
  <si>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</si>
  <si>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</si>
  <si>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</si>
  <si>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</si>
  <si>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</si>
  <si>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</si>
  <si>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</si>
  <si>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</si>
  <si>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</si>
  <si>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</si>
  <si>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</si>
  <si>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</si>
  <si>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</si>
  <si>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</si>
  <si>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</si>
  <si>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</si>
  <si>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</si>
  <si>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</si>
  <si>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</si>
  <si>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</si>
  <si>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</si>
  <si>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</si>
  <si>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</si>
  <si>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</si>
  <si>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</si>
  <si>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</si>
  <si>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</si>
  <si>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</si>
  <si>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</si>
  <si>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</si>
  <si>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</si>
  <si>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</si>
  <si>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</si>
  <si>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</si>
  <si>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</si>
  <si>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</si>
  <si>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</si>
  <si>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</si>
  <si>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</si>
  <si>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</si>
  <si>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</si>
  <si>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</si>
  <si>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</si>
  <si>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</si>
  <si>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</si>
  <si>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</si>
  <si>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</si>
  <si>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</si>
  <si>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</si>
  <si>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</si>
  <si>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</si>
  <si>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</si>
  <si>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</si>
  <si>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</si>
  <si>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</si>
  <si>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北海道鶴居村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</si>
  <si>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</si>
  <si>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</si>
  <si>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</si>
  <si>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</si>
  <si>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</si>
  <si>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</si>
  <si>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</si>
  <si>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</si>
  <si>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</si>
  <si>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</si>
  <si>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</si>
  <si>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</si>
  <si>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</si>
  <si>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</si>
  <si>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</si>
  <si>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</si>
  <si>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</si>
  <si>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</si>
  <si>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</si>
  <si>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</si>
  <si>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</si>
  <si>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</si>
  <si>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</si>
  <si>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</si>
  <si>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</si>
  <si>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</si>
  <si>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</si>
  <si>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</si>
  <si>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</si>
  <si>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</si>
  <si>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</si>
  <si>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</si>
  <si>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</si>
  <si>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</si>
  <si>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</si>
  <si>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</si>
  <si>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</si>
  <si>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</si>
  <si>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</si>
  <si>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</si>
  <si>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</si>
  <si>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</si>
  <si>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</si>
  <si>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</si>
  <si>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</si>
  <si>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</si>
  <si>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</si>
  <si>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</si>
  <si>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</si>
  <si>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</si>
  <si>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</si>
  <si>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</si>
  <si>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</si>
  <si>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</si>
  <si>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</si>
  <si>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</si>
  <si>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</si>
  <si>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</si>
  <si>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</si>
  <si>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</si>
  <si>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</si>
  <si>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</si>
  <si>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</si>
  <si>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</si>
  <si>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</si>
  <si>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</si>
  <si>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</si>
  <si>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</si>
  <si>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</si>
  <si>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</si>
  <si>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</si>
  <si>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</si>
  <si>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</si>
  <si>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</si>
  <si>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</si>
  <si>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</si>
  <si>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</si>
  <si>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</si>
  <si>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</si>
  <si>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</si>
  <si>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</si>
  <si>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</si>
  <si>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</si>
  <si>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</si>
  <si>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</si>
  <si>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</si>
  <si>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</si>
  <si>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</si>
  <si>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</si>
  <si>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</si>
  <si>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</si>
  <si>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</si>
  <si>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</si>
  <si>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</si>
  <si>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</si>
  <si>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</si>
  <si>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</si>
  <si>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</si>
  <si>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</si>
  <si>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</si>
  <si>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</si>
  <si>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</si>
  <si>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</si>
  <si>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</si>
  <si>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</si>
  <si>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</si>
  <si>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</si>
  <si>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</si>
  <si>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</si>
  <si>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</si>
  <si>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</si>
  <si>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</si>
  <si>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</si>
  <si>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</si>
  <si>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</si>
  <si>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</si>
  <si>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</si>
  <si>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</si>
  <si>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</si>
  <si>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</si>
  <si>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</si>
  <si>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</si>
  <si>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</si>
  <si>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</si>
  <si>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</si>
  <si>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</si>
  <si>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</si>
  <si>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</si>
  <si>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</si>
  <si>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</si>
  <si>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</si>
  <si>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</si>
  <si>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</si>
  <si>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</si>
  <si>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</si>
  <si>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</si>
  <si>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</si>
  <si>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</si>
  <si>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</si>
  <si>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</si>
  <si>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</si>
  <si>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</si>
  <si>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</si>
  <si>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</si>
  <si>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</si>
  <si>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</si>
  <si>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</si>
  <si>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</si>
  <si>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</si>
  <si>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</si>
  <si>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</si>
  <si>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</si>
  <si>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</si>
  <si>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</si>
  <si>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</si>
  <si>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</si>
  <si>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</si>
  <si>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</si>
  <si>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</si>
  <si>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</si>
  <si>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</si>
  <si>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</si>
  <si>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</si>
  <si>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</si>
  <si>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</si>
  <si>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</si>
  <si>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</si>
  <si>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</si>
  <si>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</si>
  <si>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</si>
  <si>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</si>
  <si>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</si>
  <si>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</si>
  <si>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</si>
  <si>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</si>
  <si>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</si>
  <si>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</si>
  <si>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</si>
  <si>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</si>
  <si>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</si>
  <si>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</si>
  <si>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0.23</t>
  </si>
  <si>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</si>
  <si>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</si>
  <si>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</si>
  <si>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</si>
  <si>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</si>
  <si>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</si>
  <si>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</si>
  <si>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</si>
  <si>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</si>
  <si>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t>
    <phoneticPr fontId="2"/>
  </si>
  <si>
    <t>鶴居村振興公社</t>
    <rPh sb="0" eb="3">
      <t>ツ</t>
    </rPh>
    <rPh sb="3" eb="5">
      <t>シンコウ</t>
    </rPh>
    <rPh sb="5" eb="7">
      <t>コウシャ</t>
    </rPh>
    <phoneticPr fontId="2"/>
  </si>
  <si>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</si>
  <si>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</si>
  <si>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</si>
  <si>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</si>
  <si>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</si>
  <si>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</si>
  <si>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</si>
  <si>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</si>
  <si>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</si>
  <si>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整備中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</si>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</sst>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500695</c:v>
                </c:pt>
                <c:pt idx="1">
                  <c:v>451691</c:v>
                </c:pt>
                <c:pt idx="2">
                  <c:v>603646</c:v>
                </c:pt>
                <c:pt idx="3">
                  <c:v>435587</c:v>
                </c:pt>
                <c:pt idx="4">
                  <c:v>348695</c:v>
                </c:pt>
              </c:numCache>
            </c:numRef>
          </c:val>
          <c:smooth val="0"/>
        </c:ser>
        <c:dLbls>
          <c:showLegendKey val="0"/>
          <c:showVal val="0"/>
          <c:showCatName val="0"/>
          <c:showSerName val="0"/>
          <c:showPercent val="0"/>
          <c:showBubbleSize val="0"/>
        </c:dLbls>
        <c:marker val="1"/>
        <c:smooth val="0"/>
        <c:axId val="172773376"/>
        <c:axId val="172775296"/>
      </c:lineChart>
      <c:catAx>
        <c:axId val="172773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75296"/>
        <c:crosses val="autoZero"/>
        <c:auto val="1"/>
        <c:lblAlgn val="ctr"/>
        <c:lblOffset val="100"/>
        <c:tickLblSkip val="1"/>
        <c:tickMarkSkip val="1"/>
        <c:noMultiLvlLbl val="0"/>
      </c:catAx>
      <c:valAx>
        <c:axId val="17277529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7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c:v>
                </c:pt>
                <c:pt idx="1">
                  <c:v>1.79</c:v>
                </c:pt>
                <c:pt idx="2">
                  <c:v>3.72</c:v>
                </c:pt>
                <c:pt idx="3">
                  <c:v>1.75</c:v>
                </c:pt>
                <c:pt idx="4">
                  <c:v>1.55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21.76</c:v>
                </c:pt>
                <c:pt idx="1">
                  <c:v>20.72</c:v>
                </c:pt>
                <c:pt idx="2">
                  <c:v>22.62</c:v>
                </c:pt>
                <c:pt idx="3">
                  <c:v>26.33</c:v>
                </c:pt>
                <c:pt idx="4">
                  <c:v>26.5</c:v>
                </c:pt>
              </c:numCache>
            </c:numRef>
          </c:val>
        </c:ser>
        <c:dLbls>
          <c:showLegendKey val="0"/>
          <c:showVal val="0"/>
          <c:showCatName val="0"/>
          <c:showSerName val="0"/>
          <c:showPercent val="0"/>
          <c:showBubbleSize val="0"/>
        </c:dLbls>
        <c:gapWidth val="250"/>
        <c:overlap val="100"/>
        <c:axId val="219359872"/>
        <c:axId val="21936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0.81</c:v>
                </c:pt>
                <c:pt idx="1">
                  <c:v>1.1200000000000001</c:v>
                </c:pt>
                <c:pt idx="2">
                  <c:v>3.36</c:v>
                </c:pt>
                <c:pt idx="3">
                  <c:v>-0.23</c:v>
                </c:pt>
                <c:pt idx="4">
                  <c:v>1.05</c:v>
                </c:pt>
              </c:numCache>
            </c:numRef>
          </c:val>
          <c:smooth val="0"/>
        </c:ser>
        <c:dLbls>
          <c:showLegendKey val="0"/>
          <c:showVal val="0"/>
          <c:showCatName val="0"/>
          <c:showSerName val="0"/>
          <c:showPercent val="0"/>
          <c:showBubbleSize val="0"/>
        </c:dLbls>
        <c:marker val="1"/>
        <c:smooth val="0"/>
        <c:axId val="219359872"/>
        <c:axId val="219366144"/>
      </c:lineChart>
      <c:catAx>
        <c:axId val="21935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366144"/>
        <c:crosses val="autoZero"/>
        <c:auto val="1"/>
        <c:lblAlgn val="ctr"/>
        <c:lblOffset val="100"/>
        <c:tickLblSkip val="1"/>
        <c:tickMarkSkip val="1"/>
        <c:noMultiLvlLbl val="0"/>
      </c:catAx>
      <c:valAx>
        <c:axId val="21936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5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7.0000000000000007E-2</c:v>
                </c:pt>
                <c:pt idx="8">
                  <c:v>#N/A</c:v>
                </c:pt>
                <c:pt idx="9">
                  <c:v>0.04</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7.0000000000000007E-2</c:v>
                </c:pt>
                <c:pt idx="4">
                  <c:v>#N/A</c:v>
                </c:pt>
                <c:pt idx="5">
                  <c:v>0.15</c:v>
                </c:pt>
                <c:pt idx="6">
                  <c:v>#N/A</c:v>
                </c:pt>
                <c:pt idx="7">
                  <c:v>0.15</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0.46</c:v>
                </c:pt>
                <c:pt idx="4">
                  <c:v>#N/A</c:v>
                </c:pt>
                <c:pt idx="5">
                  <c:v>0.43</c:v>
                </c:pt>
                <c:pt idx="6">
                  <c:v>#N/A</c:v>
                </c:pt>
                <c:pt idx="7">
                  <c:v>0.84</c:v>
                </c:pt>
                <c:pt idx="8">
                  <c:v>#N/A</c:v>
                </c:pt>
                <c:pt idx="9">
                  <c:v>0.82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1.24</c:v>
                </c:pt>
                <c:pt idx="2">
                  <c:v>#N/A</c:v>
                </c:pt>
                <c:pt idx="3">
                  <c:v>0.77</c:v>
                </c:pt>
                <c:pt idx="4">
                  <c:v>#N/A</c:v>
                </c:pt>
                <c:pt idx="5">
                  <c:v>1.9</c:v>
                </c:pt>
                <c:pt idx="6">
                  <c:v>#N/A</c:v>
                </c:pt>
                <c:pt idx="7">
                  <c:v>2.2599999999999998</c:v>
                </c:pt>
                <c:pt idx="8">
                  <c:v>#N/A</c:v>
                </c:pt>
                <c:pt idx="9">
                  <c:v>1.51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c:v>
                </c:pt>
                <c:pt idx="2">
                  <c:v>#N/A</c:v>
                </c:pt>
                <c:pt idx="3">
                  <c:v>1.78</c:v>
                </c:pt>
                <c:pt idx="4">
                  <c:v>#N/A</c:v>
                </c:pt>
                <c:pt idx="5">
                  <c:v>3.72</c:v>
                </c:pt>
                <c:pt idx="6">
                  <c:v>#N/A</c:v>
                </c:pt>
                <c:pt idx="7">
                  <c:v>1.75</c:v>
                </c:pt>
                <c:pt idx="8">
                  <c:v>#N/A</c:v>
                </c:pt>
                <c:pt idx="9">
                  <c:v>1.55</c:v>
                </c:pt>
              </c:numCache>
            </c:numRef>
          </c:val>
        </c:ser>
        <c:dLbls>
          <c:showLegendKey val="0"/>
          <c:showVal val="0"/>
          <c:showCatName val="0"/>
          <c:showSerName val="0"/>
          <c:showPercent val="0"/>
          <c:showBubbleSize val="0"/>
        </c:dLbls>
        <c:gapWidth val="150"/>
        <c:overlap val="100"/>
        <c:axId val="219677440"/>
        <c:axId val="219678976"/>
      </c:barChart>
      <c:catAx>
        <c:axId val="2196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78976"/>
        <c:crosses val="autoZero"/>
        <c:auto val="1"/>
        <c:lblAlgn val="ctr"/>
        <c:lblOffset val="100"/>
        <c:tickLblSkip val="1"/>
        <c:tickMarkSkip val="1"/>
        <c:noMultiLvlLbl val="0"/>
      </c:catAx>
      <c:valAx>
        <c:axId val="2196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7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424</c:v>
                </c:pt>
                <c:pt idx="5">
                  <c:v>411</c:v>
                </c:pt>
                <c:pt idx="8">
                  <c:v>405</c:v>
                </c:pt>
                <c:pt idx="11">
                  <c:v>440</c:v>
                </c:pt>
                <c:pt idx="14">
                  <c:v>475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c:v>
                </c:pt>
                <c:pt idx="3">
                  <c:v>38</c:v>
                </c:pt>
                <c:pt idx="6">
                  <c:v>35</c:v>
                </c:pt>
                <c:pt idx="9">
                  <c:v>34</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553</c:v>
                </c:pt>
                <c:pt idx="3">
                  <c:v>539</c:v>
                </c:pt>
                <c:pt idx="6">
                  <c:v>547</c:v>
                </c:pt>
                <c:pt idx="9">
                  <c:v>590</c:v>
                </c:pt>
                <c:pt idx="12">
                  <c:v>559</c:v>
                </c:pt>
              </c:numCache>
            </c:numRef>
          </c:val>
        </c:ser>
        <c:dLbls>
          <c:showLegendKey val="0"/>
          <c:showVal val="0"/>
          <c:showCatName val="0"/>
          <c:showSerName val="0"/>
          <c:showPercent val="0"/>
          <c:showBubbleSize val="0"/>
        </c:dLbls>
        <c:gapWidth val="100"/>
        <c:overlap val="100"/>
        <c:axId val="219766784"/>
        <c:axId val="21976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c:v>
                </c:pt>
                <c:pt idx="2">
                  <c:v>#N/A</c:v>
                </c:pt>
                <c:pt idx="3">
                  <c:v>#N/A</c:v>
                </c:pt>
                <c:pt idx="4">
                  <c:v>169</c:v>
                </c:pt>
                <c:pt idx="5">
                  <c:v>#N/A</c:v>
                </c:pt>
                <c:pt idx="6">
                  <c:v>#N/A</c:v>
                </c:pt>
                <c:pt idx="7">
                  <c:v>180</c:v>
                </c:pt>
                <c:pt idx="8">
                  <c:v>#N/A</c:v>
                </c:pt>
                <c:pt idx="9">
                  <c:v>#N/A</c:v>
                </c:pt>
                <c:pt idx="10">
                  <c:v>187</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219766784"/>
        <c:axId val="219768704"/>
      </c:lineChart>
      <c:catAx>
        <c:axId val="2197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68704"/>
        <c:crosses val="autoZero"/>
        <c:auto val="1"/>
        <c:lblAlgn val="ctr"/>
        <c:lblOffset val="100"/>
        <c:tickLblSkip val="1"/>
        <c:tickMarkSkip val="1"/>
        <c:noMultiLvlLbl val="0"/>
      </c:catAx>
      <c:valAx>
        <c:axId val="21976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6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3920</c:v>
                </c:pt>
                <c:pt idx="5">
                  <c:v>4061</c:v>
                </c:pt>
                <c:pt idx="8">
                  <c:v>3966</c:v>
                </c:pt>
                <c:pt idx="11">
                  <c:v>3814</c:v>
                </c:pt>
                <c:pt idx="14">
                  <c:v>3630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3</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2571</c:v>
                </c:pt>
                <c:pt idx="5">
                  <c:v>2633</c:v>
                </c:pt>
                <c:pt idx="8">
                  <c:v>2701</c:v>
                </c:pt>
                <c:pt idx="11">
                  <c:v>2764</c:v>
                </c:pt>
                <c:pt idx="14">
                  <c:v>2845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507</c:v>
                </c:pt>
                <c:pt idx="3">
                  <c:v>468</c:v>
                </c:pt>
                <c:pt idx="6">
                  <c:v>465</c:v>
                </c:pt>
                <c:pt idx="9">
                  <c:v>418</c:v>
                </c:pt>
                <c:pt idx="12">
                  <c:v>396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c:v>
                </c:pt>
                <c:pt idx="3">
                  <c:v>22</c:v>
                </c:pt>
                <c:pt idx="6">
                  <c:v>19</c:v>
                </c:pt>
                <c:pt idx="9">
                  <c:v>16</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314</c:v>
                </c:pt>
                <c:pt idx="3">
                  <c:v>280</c:v>
                </c:pt>
                <c:pt idx="6">
                  <c:v>238</c:v>
                </c:pt>
                <c:pt idx="9">
                  <c:v>195</c:v>
                </c:pt>
                <c:pt idx="12">
                  <c:v>177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4639</c:v>
                </c:pt>
                <c:pt idx="3">
                  <c:v>4575</c:v>
                </c:pt>
                <c:pt idx="6">
                  <c:v>4548</c:v>
                </c:pt>
                <c:pt idx="9">
                  <c:v>4288</c:v>
                </c:pt>
                <c:pt idx="12">
                  <c:v>4072</c:v>
                </c:pt>
              </c:numCache>
            </c:numRef>
          </c:val>
        </c:ser>
        <c:dLbls>
          <c:showLegendKey val="0"/>
          <c:showVal val="0"/>
          <c:showCatName val="0"/>
          <c:showSerName val="0"/>
          <c:showPercent val="0"/>
          <c:showBubbleSize val="0"/>
        </c:dLbls>
        <c:gapWidth val="100"/>
        <c:overlap val="100"/>
        <c:axId val="220277760"/>
        <c:axId val="22027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0277760"/>
        <c:axId val="220279936"/>
      </c:lineChart>
      <c:catAx>
        <c:axId val="2202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279936"/>
        <c:crosses val="autoZero"/>
        <c:auto val="1"/>
        <c:lblAlgn val="ctr"/>
        <c:lblOffset val="100"/>
        <c:tickLblSkip val="1"/>
        <c:tickMarkSkip val="1"/>
        <c:noMultiLvlLbl val="0"/>
      </c:catAx>
      <c:valAx>
        <c:axId val="2202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2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0367488"/>
        <c:axId val="220369664"/>
      </c:scatterChart>
      <c:valAx>
        <c:axId val="220367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69664"/>
        <c:crosses val="autoZero"/>
        <c:crossBetween val="midCat"/>
      </c:valAx>
      <c:valAx>
        <c:axId val="220369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36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8.9</c:v>
                </c:pt>
                <c:pt idx="1">
                  <c:v>7.9</c:v>
                </c:pt>
                <c:pt idx="2">
                  <c:v>7.4</c:v>
                </c:pt>
                <c:pt idx="3">
                  <c:v>7.6</c:v>
                </c:pt>
                <c:pt idx="4">
                  <c:v>7.1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20423680"/>
        <c:axId val="220425600"/>
      </c:scatterChart>
      <c:valAx>
        <c:axId val="22042368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425600"/>
        <c:crosses val="autoZero"/>
        <c:crossBetween val="midCat"/>
      </c:valAx>
      <c:valAx>
        <c:axId val="220425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423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大型事業の情報通信基盤整備事業による起債借入により増加しており、今後、鶴居小学校建設事業の起債で平成２８年度をピークとして公債費と比率の増加を見込んでいる。償還年限と据置期間の調整により公債費の単年度支出額を平準化しているが、総合計画に基づいた投資的事業の実施と地方債の計画的な発行を行い、健全な財政運営と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よりも充当可能基金残高等が上回っているため、将来負担比率は発生していない。基金等残高は財産運用収入や決算余剰金の積立等によって年々増加しており、今後も大きな取り崩しを予定していないことから、当面は将来負担額が発生しない財政運営を維持できるものと推測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整備中</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整備中</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整備中</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整備中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類似団体平均とほぼ同率の０．１</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となっているが、人口は定住化対策により減少幅は小さいものの、高齢化率（２</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年国調</a:t>
          </a:r>
          <a:r>
            <a:rPr kumimoji="1" lang="ja-JP" altLang="en-US" sz="1300">
              <a:solidFill>
                <a:sysClr val="windowText" lastClr="000000"/>
              </a:solidFill>
              <a:effectLst/>
              <a:latin typeface="+mn-lt"/>
              <a:ea typeface="+mn-ea"/>
              <a:cs typeface="+mn-cs"/>
            </a:rPr>
            <a:t>３２</a:t>
          </a:r>
          <a:r>
            <a:rPr kumimoji="1" lang="ja-JP" altLang="ja-JP" sz="1300">
              <a:solidFill>
                <a:sysClr val="windowText" lastClr="000000"/>
              </a:solidFill>
              <a:effectLst/>
              <a:latin typeface="+mn-lt"/>
              <a:ea typeface="+mn-ea"/>
              <a:cs typeface="+mn-cs"/>
            </a:rPr>
            <a:t>．１</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の上昇に加え、長く続いた景気低迷の影響による法人関係の減収や飲食業の撤退などを要因として財政力指数は年々減少傾向にある。基幹産業である酪農業を中心とした業績の向上や企業化の促進を図るとともに、投資的事業の精査や業務の見直しによる行政の効率化等に取り組み、安定した財政の運用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7" name="テキスト ボックス 96"/>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職員数の適正配置による人件費の抑制等により、類似団体平均を２．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ポイント下回っている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普通交付税額の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額に対して、電気料の値上げ</a:t>
          </a:r>
          <a:r>
            <a:rPr kumimoji="1" lang="ja-JP" altLang="en-US" sz="1300">
              <a:solidFill>
                <a:schemeClr val="dk1"/>
              </a:solidFill>
              <a:effectLst/>
              <a:latin typeface="+mn-lt"/>
              <a:ea typeface="+mn-ea"/>
              <a:cs typeface="+mn-cs"/>
            </a:rPr>
            <a:t>、物件費及び補助費などは増加したものの、臨時地方道整備事業債の償還が終了したことにより、全体としては経常経費がそれほど増加しなかったため。今後、</a:t>
          </a:r>
          <a:r>
            <a:rPr kumimoji="1" lang="ja-JP" altLang="ja-JP" sz="1300">
              <a:solidFill>
                <a:schemeClr val="dk1"/>
              </a:solidFill>
              <a:effectLst/>
              <a:latin typeface="+mn-lt"/>
              <a:ea typeface="+mn-ea"/>
              <a:cs typeface="+mn-cs"/>
            </a:rPr>
            <a:t>民間委託と指定管理者制度の活用や行政の効率化による経常経費の縮減などに努め、現在の水準を確保する。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36406</xdr:rowOff>
    </xdr:from>
    <xdr:to>
      <xdr:col>7</xdr:col>
      <xdr:colOff>152400</xdr:colOff>
      <xdr:row>62</xdr:row>
      <xdr:rowOff>153035</xdr:rowOff>
    </xdr:to>
    <xdr:cxnSp macro="">
      <xdr:nvCxnSpPr>
        <xdr:cNvPr id="132" name="直線コネクタ 131"/>
        <xdr:cNvCxnSpPr/>
      </xdr:nvCxnSpPr>
      <xdr:spPr>
        <a:xfrm flipV="1">
          <a:off x="4114800" y="10666306"/>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63077</xdr:rowOff>
    </xdr:from>
    <xdr:to>
      <xdr:col>6</xdr:col>
      <xdr:colOff>0</xdr:colOff>
      <xdr:row>62</xdr:row>
      <xdr:rowOff>153035</xdr:rowOff>
    </xdr:to>
    <xdr:cxnSp macro="">
      <xdr:nvCxnSpPr>
        <xdr:cNvPr id="135" name="直線コネクタ 134"/>
        <xdr:cNvCxnSpPr/>
      </xdr:nvCxnSpPr>
      <xdr:spPr>
        <a:xfrm>
          <a:off x="3225800" y="1052152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61</xdr:row>
      <xdr:rowOff>63077</xdr:rowOff>
    </xdr:to>
    <xdr:cxnSp macro="">
      <xdr:nvCxnSpPr>
        <xdr:cNvPr id="138" name="直線コネクタ 137"/>
        <xdr:cNvCxnSpPr/>
      </xdr:nvCxnSpPr>
      <xdr:spPr>
        <a:xfrm>
          <a:off x="2336800" y="103767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61</xdr:row>
      <xdr:rowOff>71120</xdr:rowOff>
    </xdr:to>
    <xdr:cxnSp macro="">
      <xdr:nvCxnSpPr>
        <xdr:cNvPr id="141" name="直線コネクタ 140"/>
        <xdr:cNvCxnSpPr/>
      </xdr:nvCxnSpPr>
      <xdr:spPr>
        <a:xfrm flipV="1">
          <a:off x="1447800" y="103767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1" name="円/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2"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102235</xdr:rowOff>
    </xdr:from>
    <xdr:to>
      <xdr:col>6</xdr:col>
      <xdr:colOff>50800</xdr:colOff>
      <xdr:row>63</xdr:row>
      <xdr:rowOff>32385</xdr:rowOff>
    </xdr:to>
    <xdr:sp macro="" textlink="">
      <xdr:nvSpPr>
        <xdr:cNvPr id="153" name="円/楕円 152"/>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42562</xdr:rowOff>
    </xdr:from>
    <xdr:ext cx="736600" cy="259045"/>
    <xdr:sp macro="" textlink="">
      <xdr:nvSpPr>
        <xdr:cNvPr id="154" name="テキスト ボックス 153"/>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12277</xdr:rowOff>
    </xdr:from>
    <xdr:to>
      <xdr:col>4</xdr:col>
      <xdr:colOff>533400</xdr:colOff>
      <xdr:row>61</xdr:row>
      <xdr:rowOff>113877</xdr:rowOff>
    </xdr:to>
    <xdr:sp macro="" textlink="">
      <xdr:nvSpPr>
        <xdr:cNvPr id="155" name="円/楕円 154"/>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124054</xdr:rowOff>
    </xdr:from>
    <xdr:ext cx="762000" cy="259045"/>
    <xdr:sp macro="" textlink="">
      <xdr:nvSpPr>
        <xdr:cNvPr id="156" name="テキスト ボックス 155"/>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7" name="円/楕円 156"/>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8" name="テキスト ボックス 157"/>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9" name="円/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60" name="テキスト ボックス 159"/>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域特性として行政面積が広範囲に及ぶため、各地区に整備した施設の維持管理費や行政サービスの移送費など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endParaRPr lang="ja-JP" altLang="ja-JP" sz="13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72172</xdr:rowOff>
    </xdr:from>
    <xdr:to>
      <xdr:col>7</xdr:col>
      <xdr:colOff>152400</xdr:colOff>
      <xdr:row>83</xdr:row>
      <xdr:rowOff>100878</xdr:rowOff>
    </xdr:to>
    <xdr:cxnSp macro="">
      <xdr:nvCxnSpPr>
        <xdr:cNvPr id="196" name="直線コネクタ 195"/>
        <xdr:cNvCxnSpPr/>
      </xdr:nvCxnSpPr>
      <xdr:spPr>
        <a:xfrm>
          <a:off x="4114800" y="14302522"/>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39818</xdr:rowOff>
    </xdr:from>
    <xdr:to>
      <xdr:col>6</xdr:col>
      <xdr:colOff>0</xdr:colOff>
      <xdr:row>83</xdr:row>
      <xdr:rowOff>72172</xdr:rowOff>
    </xdr:to>
    <xdr:cxnSp macro="">
      <xdr:nvCxnSpPr>
        <xdr:cNvPr id="199" name="直線コネクタ 198"/>
        <xdr:cNvCxnSpPr/>
      </xdr:nvCxnSpPr>
      <xdr:spPr>
        <a:xfrm>
          <a:off x="3225800" y="14270168"/>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39818</xdr:rowOff>
    </xdr:from>
    <xdr:to>
      <xdr:col>4</xdr:col>
      <xdr:colOff>482600</xdr:colOff>
      <xdr:row>83</xdr:row>
      <xdr:rowOff>50279</xdr:rowOff>
    </xdr:to>
    <xdr:cxnSp macro="">
      <xdr:nvCxnSpPr>
        <xdr:cNvPr id="202" name="直線コネクタ 201"/>
        <xdr:cNvCxnSpPr/>
      </xdr:nvCxnSpPr>
      <xdr:spPr>
        <a:xfrm flipV="1">
          <a:off x="2336800" y="14270168"/>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35866</xdr:rowOff>
    </xdr:from>
    <xdr:to>
      <xdr:col>3</xdr:col>
      <xdr:colOff>279400</xdr:colOff>
      <xdr:row>83</xdr:row>
      <xdr:rowOff>50279</xdr:rowOff>
    </xdr:to>
    <xdr:cxnSp macro="">
      <xdr:nvCxnSpPr>
        <xdr:cNvPr id="205" name="直線コネクタ 204"/>
        <xdr:cNvCxnSpPr/>
      </xdr:nvCxnSpPr>
      <xdr:spPr>
        <a:xfrm>
          <a:off x="1447800" y="14266216"/>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50078</xdr:rowOff>
    </xdr:from>
    <xdr:to>
      <xdr:col>7</xdr:col>
      <xdr:colOff>203200</xdr:colOff>
      <xdr:row>83</xdr:row>
      <xdr:rowOff>151678</xdr:rowOff>
    </xdr:to>
    <xdr:sp macro="" textlink="">
      <xdr:nvSpPr>
        <xdr:cNvPr id="215" name="円/楕円 214"/>
        <xdr:cNvSpPr/>
      </xdr:nvSpPr>
      <xdr:spPr>
        <a:xfrm>
          <a:off x="4902200" y="142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22155</xdr:rowOff>
    </xdr:from>
    <xdr:ext cx="762000" cy="259045"/>
    <xdr:sp macro="" textlink="">
      <xdr:nvSpPr>
        <xdr:cNvPr id="216" name="人件費・物件費等の状況該当値テキスト"/>
        <xdr:cNvSpPr txBox="1"/>
      </xdr:nvSpPr>
      <xdr:spPr>
        <a:xfrm>
          <a:off x="5041900" y="142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511,740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21372</xdr:rowOff>
    </xdr:from>
    <xdr:to>
      <xdr:col>6</xdr:col>
      <xdr:colOff>50800</xdr:colOff>
      <xdr:row>83</xdr:row>
      <xdr:rowOff>122972</xdr:rowOff>
    </xdr:to>
    <xdr:sp macro="" textlink="">
      <xdr:nvSpPr>
        <xdr:cNvPr id="217" name="円/楕円 216"/>
        <xdr:cNvSpPr/>
      </xdr:nvSpPr>
      <xdr:spPr>
        <a:xfrm>
          <a:off x="4064000" y="142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107749</xdr:rowOff>
    </xdr:from>
    <xdr:ext cx="736600" cy="259045"/>
    <xdr:sp macro="" textlink="">
      <xdr:nvSpPr>
        <xdr:cNvPr id="218" name="テキスト ボックス 217"/>
        <xdr:cNvSpPr txBox="1"/>
      </xdr:nvSpPr>
      <xdr:spPr>
        <a:xfrm>
          <a:off x="3733800" y="1433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160468</xdr:rowOff>
    </xdr:from>
    <xdr:to>
      <xdr:col>4</xdr:col>
      <xdr:colOff>533400</xdr:colOff>
      <xdr:row>83</xdr:row>
      <xdr:rowOff>90618</xdr:rowOff>
    </xdr:to>
    <xdr:sp macro="" textlink="">
      <xdr:nvSpPr>
        <xdr:cNvPr id="219" name="円/楕円 218"/>
        <xdr:cNvSpPr/>
      </xdr:nvSpPr>
      <xdr:spPr>
        <a:xfrm>
          <a:off x="3175000" y="142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75395</xdr:rowOff>
    </xdr:from>
    <xdr:ext cx="762000" cy="259045"/>
    <xdr:sp macro="" textlink="">
      <xdr:nvSpPr>
        <xdr:cNvPr id="220" name="テキスト ボックス 219"/>
        <xdr:cNvSpPr txBox="1"/>
      </xdr:nvSpPr>
      <xdr:spPr>
        <a:xfrm>
          <a:off x="2844800" y="1430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458,600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170929</xdr:rowOff>
    </xdr:from>
    <xdr:to>
      <xdr:col>3</xdr:col>
      <xdr:colOff>330200</xdr:colOff>
      <xdr:row>83</xdr:row>
      <xdr:rowOff>101079</xdr:rowOff>
    </xdr:to>
    <xdr:sp macro="" textlink="">
      <xdr:nvSpPr>
        <xdr:cNvPr id="221" name="円/楕円 220"/>
        <xdr:cNvSpPr/>
      </xdr:nvSpPr>
      <xdr:spPr>
        <a:xfrm>
          <a:off x="2286000" y="142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85856</xdr:rowOff>
    </xdr:from>
    <xdr:ext cx="762000" cy="259045"/>
    <xdr:sp macro="" textlink="">
      <xdr:nvSpPr>
        <xdr:cNvPr id="222" name="テキスト ボックス 221"/>
        <xdr:cNvSpPr txBox="1"/>
      </xdr:nvSpPr>
      <xdr:spPr>
        <a:xfrm>
          <a:off x="1955800" y="1431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467,704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156516</xdr:rowOff>
    </xdr:from>
    <xdr:to>
      <xdr:col>2</xdr:col>
      <xdr:colOff>127000</xdr:colOff>
      <xdr:row>83</xdr:row>
      <xdr:rowOff>86666</xdr:rowOff>
    </xdr:to>
    <xdr:sp macro="" textlink="">
      <xdr:nvSpPr>
        <xdr:cNvPr id="223" name="円/楕円 222"/>
        <xdr:cNvSpPr/>
      </xdr:nvSpPr>
      <xdr:spPr>
        <a:xfrm>
          <a:off x="1397000" y="1421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71443</xdr:rowOff>
    </xdr:from>
    <xdr:ext cx="762000" cy="259045"/>
    <xdr:sp macro="" textlink="">
      <xdr:nvSpPr>
        <xdr:cNvPr id="224" name="テキスト ボックス 223"/>
        <xdr:cNvSpPr txBox="1"/>
      </xdr:nvSpPr>
      <xdr:spPr>
        <a:xfrm>
          <a:off x="1066800" y="1430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国の給与体制に準拠しているが、給与階層の偏りや比較的若い年代の昇格、減給保障等の影響により、</a:t>
          </a:r>
          <a:r>
            <a:rPr kumimoji="1" lang="ja-JP" altLang="en-US" sz="1300">
              <a:solidFill>
                <a:schemeClr val="dk1"/>
              </a:solidFill>
              <a:effectLst/>
              <a:latin typeface="+mn-lt"/>
              <a:ea typeface="+mn-ea"/>
              <a:cs typeface="+mn-cs"/>
            </a:rPr>
            <a:t>９９．７</a:t>
          </a:r>
          <a:r>
            <a:rPr kumimoji="1" lang="ja-JP" altLang="ja-JP" sz="1300">
              <a:solidFill>
                <a:schemeClr val="dk1"/>
              </a:solidFill>
              <a:effectLst/>
              <a:latin typeface="+mn-lt"/>
              <a:ea typeface="+mn-ea"/>
              <a:cs typeface="+mn-cs"/>
            </a:rPr>
            <a:t>と類似団体平均を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ポイント上回る水準になっている。今後は、新規採用と定年退職者の増加によりラスパイレス指数は下降する見通しであり、引き続き、給与体系の偏在を是正するなど給与水準の適正化に努める。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78952</xdr:rowOff>
    </xdr:from>
    <xdr:to>
      <xdr:col>24</xdr:col>
      <xdr:colOff>558800</xdr:colOff>
      <xdr:row>87</xdr:row>
      <xdr:rowOff>127212</xdr:rowOff>
    </xdr:to>
    <xdr:cxnSp macro="">
      <xdr:nvCxnSpPr>
        <xdr:cNvPr id="258" name="直線コネクタ 257"/>
        <xdr:cNvCxnSpPr/>
      </xdr:nvCxnSpPr>
      <xdr:spPr>
        <a:xfrm flipV="1">
          <a:off x="16179800" y="1499510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70909</xdr:rowOff>
    </xdr:from>
    <xdr:to>
      <xdr:col>23</xdr:col>
      <xdr:colOff>406400</xdr:colOff>
      <xdr:row>87</xdr:row>
      <xdr:rowOff>127212</xdr:rowOff>
    </xdr:to>
    <xdr:cxnSp macro="">
      <xdr:nvCxnSpPr>
        <xdr:cNvPr id="261" name="直線コネクタ 260"/>
        <xdr:cNvCxnSpPr/>
      </xdr:nvCxnSpPr>
      <xdr:spPr>
        <a:xfrm>
          <a:off x="15290800" y="1498705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70909</xdr:rowOff>
    </xdr:from>
    <xdr:to>
      <xdr:col>22</xdr:col>
      <xdr:colOff>203200</xdr:colOff>
      <xdr:row>89</xdr:row>
      <xdr:rowOff>5504</xdr:rowOff>
    </xdr:to>
    <xdr:cxnSp macro="">
      <xdr:nvCxnSpPr>
        <xdr:cNvPr id="264" name="直線コネクタ 263"/>
        <xdr:cNvCxnSpPr/>
      </xdr:nvCxnSpPr>
      <xdr:spPr>
        <a:xfrm flipV="1">
          <a:off x="14401800" y="14987059"/>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156845</xdr:rowOff>
    </xdr:from>
    <xdr:to>
      <xdr:col>21</xdr:col>
      <xdr:colOff>0</xdr:colOff>
      <xdr:row>89</xdr:row>
      <xdr:rowOff>5504</xdr:rowOff>
    </xdr:to>
    <xdr:cxnSp macro="">
      <xdr:nvCxnSpPr>
        <xdr:cNvPr id="267" name="直線コネクタ 266"/>
        <xdr:cNvCxnSpPr/>
      </xdr:nvCxnSpPr>
      <xdr:spPr>
        <a:xfrm>
          <a:off x="13512800" y="152444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28152</xdr:rowOff>
    </xdr:from>
    <xdr:to>
      <xdr:col>24</xdr:col>
      <xdr:colOff>609600</xdr:colOff>
      <xdr:row>87</xdr:row>
      <xdr:rowOff>129752</xdr:rowOff>
    </xdr:to>
    <xdr:sp macro="" textlink="">
      <xdr:nvSpPr>
        <xdr:cNvPr id="277" name="円/楕円 276"/>
        <xdr:cNvSpPr/>
      </xdr:nvSpPr>
      <xdr:spPr>
        <a:xfrm>
          <a:off x="169672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95479</xdr:rowOff>
    </xdr:from>
    <xdr:ext cx="762000" cy="259045"/>
    <xdr:sp macro="" textlink="">
      <xdr:nvSpPr>
        <xdr:cNvPr id="278" name="給与水準   （国との比較）該当値テキスト"/>
        <xdr:cNvSpPr txBox="1"/>
      </xdr:nvSpPr>
      <xdr:spPr>
        <a:xfrm>
          <a:off x="17106900" y="148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76412</xdr:rowOff>
    </xdr:from>
    <xdr:to>
      <xdr:col>23</xdr:col>
      <xdr:colOff>457200</xdr:colOff>
      <xdr:row>88</xdr:row>
      <xdr:rowOff>6562</xdr:rowOff>
    </xdr:to>
    <xdr:sp macro="" textlink="">
      <xdr:nvSpPr>
        <xdr:cNvPr id="279" name="円/楕円 278"/>
        <xdr:cNvSpPr/>
      </xdr:nvSpPr>
      <xdr:spPr>
        <a:xfrm>
          <a:off x="16129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162789</xdr:rowOff>
    </xdr:from>
    <xdr:ext cx="736600" cy="259045"/>
    <xdr:sp macro="" textlink="">
      <xdr:nvSpPr>
        <xdr:cNvPr id="280" name="テキスト ボックス 279"/>
        <xdr:cNvSpPr txBox="1"/>
      </xdr:nvSpPr>
      <xdr:spPr>
        <a:xfrm>
          <a:off x="15798800" y="1507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20109</xdr:rowOff>
    </xdr:from>
    <xdr:to>
      <xdr:col>22</xdr:col>
      <xdr:colOff>254000</xdr:colOff>
      <xdr:row>87</xdr:row>
      <xdr:rowOff>121709</xdr:rowOff>
    </xdr:to>
    <xdr:sp macro="" textlink="">
      <xdr:nvSpPr>
        <xdr:cNvPr id="281" name="円/楕円 280"/>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106486</xdr:rowOff>
    </xdr:from>
    <xdr:ext cx="762000" cy="259045"/>
    <xdr:sp macro="" textlink="">
      <xdr:nvSpPr>
        <xdr:cNvPr id="282" name="テキスト ボックス 281"/>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3" name="円/楕円 282"/>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4" name="テキスト ボックス 283"/>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106045</xdr:rowOff>
    </xdr:from>
    <xdr:to>
      <xdr:col>19</xdr:col>
      <xdr:colOff>533400</xdr:colOff>
      <xdr:row>89</xdr:row>
      <xdr:rowOff>36195</xdr:rowOff>
    </xdr:to>
    <xdr:sp macro="" textlink="">
      <xdr:nvSpPr>
        <xdr:cNvPr id="285" name="円/楕円 284"/>
        <xdr:cNvSpPr/>
      </xdr:nvSpPr>
      <xdr:spPr>
        <a:xfrm>
          <a:off x="13462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20972</xdr:rowOff>
    </xdr:from>
    <xdr:ext cx="762000" cy="259045"/>
    <xdr:sp macro="" textlink="">
      <xdr:nvSpPr>
        <xdr:cNvPr id="286" name="テキスト ボックス 285"/>
        <xdr:cNvSpPr txBox="1"/>
      </xdr:nvSpPr>
      <xdr:spPr>
        <a:xfrm>
          <a:off x="13131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人と類似団体平均を若干下回っている。人口に対して行政面積が広大といった地域特性（人口密度４．６／㎢）にあるが、組織体制の効率化を図り、今後も適正な定員管理に努める。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117691</xdr:rowOff>
    </xdr:from>
    <xdr:to>
      <xdr:col>24</xdr:col>
      <xdr:colOff>558800</xdr:colOff>
      <xdr:row>61</xdr:row>
      <xdr:rowOff>121793</xdr:rowOff>
    </xdr:to>
    <xdr:cxnSp macro="">
      <xdr:nvCxnSpPr>
        <xdr:cNvPr id="318" name="直線コネクタ 317"/>
        <xdr:cNvCxnSpPr/>
      </xdr:nvCxnSpPr>
      <xdr:spPr>
        <a:xfrm>
          <a:off x="16179800" y="10576141"/>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116725</xdr:rowOff>
    </xdr:from>
    <xdr:to>
      <xdr:col>23</xdr:col>
      <xdr:colOff>406400</xdr:colOff>
      <xdr:row>61</xdr:row>
      <xdr:rowOff>117691</xdr:rowOff>
    </xdr:to>
    <xdr:cxnSp macro="">
      <xdr:nvCxnSpPr>
        <xdr:cNvPr id="321" name="直線コネクタ 320"/>
        <xdr:cNvCxnSpPr/>
      </xdr:nvCxnSpPr>
      <xdr:spPr>
        <a:xfrm>
          <a:off x="15290800" y="1057517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99835</xdr:rowOff>
    </xdr:from>
    <xdr:to>
      <xdr:col>22</xdr:col>
      <xdr:colOff>203200</xdr:colOff>
      <xdr:row>61</xdr:row>
      <xdr:rowOff>116725</xdr:rowOff>
    </xdr:to>
    <xdr:cxnSp macro="">
      <xdr:nvCxnSpPr>
        <xdr:cNvPr id="324" name="直線コネクタ 323"/>
        <xdr:cNvCxnSpPr/>
      </xdr:nvCxnSpPr>
      <xdr:spPr>
        <a:xfrm>
          <a:off x="14401800" y="10558285"/>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99835</xdr:rowOff>
    </xdr:from>
    <xdr:to>
      <xdr:col>21</xdr:col>
      <xdr:colOff>0</xdr:colOff>
      <xdr:row>61</xdr:row>
      <xdr:rowOff>108280</xdr:rowOff>
    </xdr:to>
    <xdr:cxnSp macro="">
      <xdr:nvCxnSpPr>
        <xdr:cNvPr id="327" name="直線コネクタ 326"/>
        <xdr:cNvCxnSpPr/>
      </xdr:nvCxnSpPr>
      <xdr:spPr>
        <a:xfrm flipV="1">
          <a:off x="13512800" y="10558285"/>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37" name="円/楕円 336"/>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87520</xdr:rowOff>
    </xdr:from>
    <xdr:ext cx="762000" cy="259045"/>
    <xdr:sp macro="" textlink="">
      <xdr:nvSpPr>
        <xdr:cNvPr id="338" name="定員管理の状況該当値テキスト"/>
        <xdr:cNvSpPr txBox="1"/>
      </xdr:nvSpPr>
      <xdr:spPr>
        <a:xfrm>
          <a:off x="171069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66891</xdr:rowOff>
    </xdr:from>
    <xdr:to>
      <xdr:col>23</xdr:col>
      <xdr:colOff>457200</xdr:colOff>
      <xdr:row>61</xdr:row>
      <xdr:rowOff>168491</xdr:rowOff>
    </xdr:to>
    <xdr:sp macro="" textlink="">
      <xdr:nvSpPr>
        <xdr:cNvPr id="339" name="円/楕円 338"/>
        <xdr:cNvSpPr/>
      </xdr:nvSpPr>
      <xdr:spPr>
        <a:xfrm>
          <a:off x="16129000" y="105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7218</xdr:rowOff>
    </xdr:from>
    <xdr:ext cx="736600" cy="259045"/>
    <xdr:sp macro="" textlink="">
      <xdr:nvSpPr>
        <xdr:cNvPr id="340" name="テキスト ボックス 339"/>
        <xdr:cNvSpPr txBox="1"/>
      </xdr:nvSpPr>
      <xdr:spPr>
        <a:xfrm>
          <a:off x="15798800" y="1029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65925</xdr:rowOff>
    </xdr:from>
    <xdr:to>
      <xdr:col>22</xdr:col>
      <xdr:colOff>254000</xdr:colOff>
      <xdr:row>61</xdr:row>
      <xdr:rowOff>167525</xdr:rowOff>
    </xdr:to>
    <xdr:sp macro="" textlink="">
      <xdr:nvSpPr>
        <xdr:cNvPr id="341" name="円/楕円 340"/>
        <xdr:cNvSpPr/>
      </xdr:nvSpPr>
      <xdr:spPr>
        <a:xfrm>
          <a:off x="15240000" y="105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152302</xdr:rowOff>
    </xdr:from>
    <xdr:ext cx="762000" cy="259045"/>
    <xdr:sp macro="" textlink="">
      <xdr:nvSpPr>
        <xdr:cNvPr id="342" name="テキスト ボックス 341"/>
        <xdr:cNvSpPr txBox="1"/>
      </xdr:nvSpPr>
      <xdr:spPr>
        <a:xfrm>
          <a:off x="14909800" y="106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49035</xdr:rowOff>
    </xdr:from>
    <xdr:to>
      <xdr:col>21</xdr:col>
      <xdr:colOff>50800</xdr:colOff>
      <xdr:row>61</xdr:row>
      <xdr:rowOff>150635</xdr:rowOff>
    </xdr:to>
    <xdr:sp macro="" textlink="">
      <xdr:nvSpPr>
        <xdr:cNvPr id="343" name="円/楕円 342"/>
        <xdr:cNvSpPr/>
      </xdr:nvSpPr>
      <xdr:spPr>
        <a:xfrm>
          <a:off x="14351000" y="10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135412</xdr:rowOff>
    </xdr:from>
    <xdr:ext cx="762000" cy="259045"/>
    <xdr:sp macro="" textlink="">
      <xdr:nvSpPr>
        <xdr:cNvPr id="344" name="テキスト ボックス 343"/>
        <xdr:cNvSpPr txBox="1"/>
      </xdr:nvSpPr>
      <xdr:spPr>
        <a:xfrm>
          <a:off x="14020800" y="1059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57480</xdr:rowOff>
    </xdr:from>
    <xdr:to>
      <xdr:col>19</xdr:col>
      <xdr:colOff>533400</xdr:colOff>
      <xdr:row>61</xdr:row>
      <xdr:rowOff>159080</xdr:rowOff>
    </xdr:to>
    <xdr:sp macro="" textlink="">
      <xdr:nvSpPr>
        <xdr:cNvPr id="345" name="円/楕円 344"/>
        <xdr:cNvSpPr/>
      </xdr:nvSpPr>
      <xdr:spPr>
        <a:xfrm>
          <a:off x="13462000" y="105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143857</xdr:rowOff>
    </xdr:from>
    <xdr:ext cx="762000" cy="259045"/>
    <xdr:sp macro="" textlink="">
      <xdr:nvSpPr>
        <xdr:cNvPr id="346" name="テキスト ボックス 345"/>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起債発行額の抑制と基金等の取り崩しによる投資的経費の財源確保により、７．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％と類似団体平均を０．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下回っている。今後、大型の鶴居小学校建設事業による元金の償還開始により比率の上昇を見込んでおり、計画的な地方債の発行を行い、起債償還額の平準化と適正な実質公債費比率の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81026</xdr:rowOff>
    </xdr:to>
    <xdr:cxnSp macro="">
      <xdr:nvCxnSpPr>
        <xdr:cNvPr id="377" name="直線コネクタ 376"/>
        <xdr:cNvCxnSpPr/>
      </xdr:nvCxnSpPr>
      <xdr:spPr>
        <a:xfrm flipV="1">
          <a:off x="16179800" y="708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81026</xdr:rowOff>
    </xdr:to>
    <xdr:cxnSp macro="">
      <xdr:nvCxnSpPr>
        <xdr:cNvPr id="380" name="直線コネクタ 379"/>
        <xdr:cNvCxnSpPr/>
      </xdr:nvCxnSpPr>
      <xdr:spPr>
        <a:xfrm>
          <a:off x="15290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95504</xdr:rowOff>
    </xdr:to>
    <xdr:cxnSp macro="">
      <xdr:nvCxnSpPr>
        <xdr:cNvPr id="383" name="直線コネクタ 382"/>
        <xdr:cNvCxnSpPr/>
      </xdr:nvCxnSpPr>
      <xdr:spPr>
        <a:xfrm flipV="1">
          <a:off x="14401800" y="710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95504</xdr:rowOff>
    </xdr:from>
    <xdr:to>
      <xdr:col>21</xdr:col>
      <xdr:colOff>0</xdr:colOff>
      <xdr:row>41</xdr:row>
      <xdr:rowOff>143764</xdr:rowOff>
    </xdr:to>
    <xdr:cxnSp macro="">
      <xdr:nvCxnSpPr>
        <xdr:cNvPr id="386" name="直線コネクタ 385"/>
        <xdr:cNvCxnSpPr/>
      </xdr:nvCxnSpPr>
      <xdr:spPr>
        <a:xfrm flipV="1">
          <a:off x="13512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6" name="円/楕円 395"/>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22623</xdr:rowOff>
    </xdr:from>
    <xdr:ext cx="762000" cy="259045"/>
    <xdr:sp macro="" textlink="">
      <xdr:nvSpPr>
        <xdr:cNvPr id="397"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8" name="円/楕円 397"/>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142003</xdr:rowOff>
    </xdr:from>
    <xdr:ext cx="736600" cy="259045"/>
    <xdr:sp macro="" textlink="">
      <xdr:nvSpPr>
        <xdr:cNvPr id="399" name="テキスト ボックス 398"/>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0" name="円/楕円 399"/>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1" name="テキスト ボックス 400"/>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44704</xdr:rowOff>
    </xdr:from>
    <xdr:to>
      <xdr:col>21</xdr:col>
      <xdr:colOff>50800</xdr:colOff>
      <xdr:row>41</xdr:row>
      <xdr:rowOff>146304</xdr:rowOff>
    </xdr:to>
    <xdr:sp macro="" textlink="">
      <xdr:nvSpPr>
        <xdr:cNvPr id="402" name="円/楕円 401"/>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403" name="テキスト ボックス 402"/>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将来負担額よりも充当可能基金残高等が上回っているため、将来負担比率は発生していない。現在の基金残高等から今後も将来負担比率は発生しない見通しである。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職員数の適正配置による人件費の抑制により、</a:t>
          </a:r>
          <a:r>
            <a:rPr kumimoji="1" lang="ja-JP" altLang="en-US" sz="1300">
              <a:solidFill>
                <a:schemeClr val="dk1"/>
              </a:solidFill>
              <a:effectLst/>
              <a:latin typeface="+mn-lt"/>
              <a:ea typeface="+mn-ea"/>
              <a:cs typeface="+mn-cs"/>
            </a:rPr>
            <a:t>１８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％と類似団体平均を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ポイント下回っている。今後も、施設管理等の民間委託化や業務体制の効率化などを図り、人件費の抑制に努める。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36</xdr:row>
      <xdr:rowOff>26416</xdr:rowOff>
    </xdr:to>
    <xdr:cxnSp macro="">
      <xdr:nvCxnSpPr>
        <xdr:cNvPr id="64" name="直線コネクタ 63"/>
        <xdr:cNvCxnSpPr/>
      </xdr:nvCxnSpPr>
      <xdr:spPr>
        <a:xfrm flipV="1">
          <a:off x="3987800" y="61346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36</xdr:row>
      <xdr:rowOff>26416</xdr:rowOff>
    </xdr:to>
    <xdr:cxnSp macro="">
      <xdr:nvCxnSpPr>
        <xdr:cNvPr id="67" name="直線コネクタ 66"/>
        <xdr:cNvCxnSpPr/>
      </xdr:nvCxnSpPr>
      <xdr:spPr>
        <a:xfrm>
          <a:off x="3098800" y="61026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154432</xdr:rowOff>
    </xdr:from>
    <xdr:to>
      <xdr:col>4</xdr:col>
      <xdr:colOff>346075</xdr:colOff>
      <xdr:row>35</xdr:row>
      <xdr:rowOff>101854</xdr:rowOff>
    </xdr:to>
    <xdr:cxnSp macro="">
      <xdr:nvCxnSpPr>
        <xdr:cNvPr id="70" name="直線コネクタ 69"/>
        <xdr:cNvCxnSpPr/>
      </xdr:nvCxnSpPr>
      <xdr:spPr>
        <a:xfrm>
          <a:off x="2209800" y="5983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154432</xdr:rowOff>
    </xdr:from>
    <xdr:to>
      <xdr:col>3</xdr:col>
      <xdr:colOff>142875</xdr:colOff>
      <xdr:row>35</xdr:row>
      <xdr:rowOff>97282</xdr:rowOff>
    </xdr:to>
    <xdr:cxnSp macro="">
      <xdr:nvCxnSpPr>
        <xdr:cNvPr id="73" name="直線コネクタ 72"/>
        <xdr:cNvCxnSpPr/>
      </xdr:nvCxnSpPr>
      <xdr:spPr>
        <a:xfrm flipV="1">
          <a:off x="1320800" y="59837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103632</xdr:rowOff>
    </xdr:from>
    <xdr:to>
      <xdr:col>3</xdr:col>
      <xdr:colOff>193675</xdr:colOff>
      <xdr:row>35</xdr:row>
      <xdr:rowOff>33782</xdr:rowOff>
    </xdr:to>
    <xdr:sp macro="" textlink="">
      <xdr:nvSpPr>
        <xdr:cNvPr id="89" name="円/楕円 88"/>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43959</xdr:rowOff>
    </xdr:from>
    <xdr:ext cx="762000" cy="259045"/>
    <xdr:sp macro="" textlink="">
      <xdr:nvSpPr>
        <xdr:cNvPr id="90" name="テキスト ボックス 89"/>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人口に対して行政面積が広大といった地域事情により、各地区に整備した施設の維持管理費や行政サービスの移送経費等が多くかかることから、１５．</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％と類似団体平均を１．</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ポイント上回っている。今後、</a:t>
          </a:r>
          <a:r>
            <a:rPr kumimoji="1" lang="ja-JP" altLang="en-US" sz="1300">
              <a:solidFill>
                <a:schemeClr val="dk1"/>
              </a:solidFill>
              <a:effectLst/>
              <a:latin typeface="+mn-lt"/>
              <a:ea typeface="+mn-ea"/>
              <a:cs typeface="+mn-cs"/>
            </a:rPr>
            <a:t>経常経費の増</a:t>
          </a:r>
          <a:r>
            <a:rPr kumimoji="1" lang="ja-JP" altLang="ja-JP" sz="1300">
              <a:solidFill>
                <a:schemeClr val="dk1"/>
              </a:solidFill>
              <a:effectLst/>
              <a:latin typeface="+mn-lt"/>
              <a:ea typeface="+mn-ea"/>
              <a:cs typeface="+mn-cs"/>
            </a:rPr>
            <a:t>による影響が見込まれることから、民間委託や指定管理者制度に係る対象業務の拡大、システム関連経費の見直しなどを行い、行政コストの削減に取り組</a:t>
          </a:r>
          <a:r>
            <a:rPr kumimoji="1" lang="ja-JP" altLang="en-US" sz="1300">
              <a:solidFill>
                <a:schemeClr val="dk1"/>
              </a:solidFill>
              <a:effectLst/>
              <a:latin typeface="+mn-lt"/>
              <a:ea typeface="+mn-ea"/>
              <a:cs typeface="+mn-cs"/>
            </a:rPr>
            <a:t>む</a:t>
          </a:r>
          <a:r>
            <a:rPr kumimoji="1" lang="ja-JP" altLang="ja-JP" sz="1300">
              <a:solidFill>
                <a:schemeClr val="dk1"/>
              </a:solidFill>
              <a:effectLst/>
              <a:latin typeface="+mn-lt"/>
              <a:ea typeface="+mn-ea"/>
              <a:cs typeface="+mn-cs"/>
            </a:rPr>
            <a:t>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115570</xdr:rowOff>
    </xdr:to>
    <xdr:cxnSp macro="">
      <xdr:nvCxnSpPr>
        <xdr:cNvPr id="125" name="直線コネクタ 124"/>
        <xdr:cNvCxnSpPr/>
      </xdr:nvCxnSpPr>
      <xdr:spPr>
        <a:xfrm>
          <a:off x="15671800" y="3007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92710</xdr:rowOff>
    </xdr:to>
    <xdr:cxnSp macro="">
      <xdr:nvCxnSpPr>
        <xdr:cNvPr id="128" name="直線コネクタ 127"/>
        <xdr:cNvCxnSpPr/>
      </xdr:nvCxnSpPr>
      <xdr:spPr>
        <a:xfrm>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161290</xdr:rowOff>
    </xdr:to>
    <xdr:cxnSp macro="">
      <xdr:nvCxnSpPr>
        <xdr:cNvPr id="131" name="直線コネクタ 130"/>
        <xdr:cNvCxnSpPr/>
      </xdr:nvCxnSpPr>
      <xdr:spPr>
        <a:xfrm flipV="1">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161290</xdr:rowOff>
    </xdr:to>
    <xdr:cxnSp macro="">
      <xdr:nvCxnSpPr>
        <xdr:cNvPr id="134" name="直線コネクタ 133"/>
        <xdr:cNvCxnSpPr/>
      </xdr:nvCxnSpPr>
      <xdr:spPr>
        <a:xfrm>
          <a:off x="13004800" y="299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6" name="円/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0" name="円/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中学生までの医療費無料化や老人医療費給付といった単独事業を実施しているが、２．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％と類似団体平均を若干下回る数値となっている。今後は高齢化率の上昇による扶助費の増加が見込まれることから、単独事業の制度内容や資格審査等の見直しなどを行い、扶助費の適正な支出に努める。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7" name="直線コネクタ 186"/>
        <xdr:cNvCxnSpPr/>
      </xdr:nvCxnSpPr>
      <xdr:spPr>
        <a:xfrm flipV="1">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90" name="直線コネクタ 189"/>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3" name="直線コネクタ 192"/>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6" name="直線コネクタ 195"/>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が類似団体平均を下回っているのは、繰出金の割合が低いことによる。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増加傾向にあることから、事業運営の見直しなどを行い、経営の健全化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10414</xdr:rowOff>
    </xdr:from>
    <xdr:to>
      <xdr:col>24</xdr:col>
      <xdr:colOff>31750</xdr:colOff>
      <xdr:row>55</xdr:row>
      <xdr:rowOff>33274</xdr:rowOff>
    </xdr:to>
    <xdr:cxnSp macro="">
      <xdr:nvCxnSpPr>
        <xdr:cNvPr id="245" name="直線コネクタ 244"/>
        <xdr:cNvCxnSpPr/>
      </xdr:nvCxnSpPr>
      <xdr:spPr>
        <a:xfrm flipV="1">
          <a:off x="15671800" y="94401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159004</xdr:rowOff>
    </xdr:from>
    <xdr:to>
      <xdr:col>22</xdr:col>
      <xdr:colOff>565150</xdr:colOff>
      <xdr:row>55</xdr:row>
      <xdr:rowOff>33274</xdr:rowOff>
    </xdr:to>
    <xdr:cxnSp macro="">
      <xdr:nvCxnSpPr>
        <xdr:cNvPr id="248" name="直線コネクタ 247"/>
        <xdr:cNvCxnSpPr/>
      </xdr:nvCxnSpPr>
      <xdr:spPr>
        <a:xfrm>
          <a:off x="14782800" y="9417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159004</xdr:rowOff>
    </xdr:to>
    <xdr:cxnSp macro="">
      <xdr:nvCxnSpPr>
        <xdr:cNvPr id="251" name="直線コネクタ 250"/>
        <xdr:cNvCxnSpPr/>
      </xdr:nvCxnSpPr>
      <xdr:spPr>
        <a:xfrm>
          <a:off x="13893800" y="9408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42418</xdr:rowOff>
    </xdr:to>
    <xdr:cxnSp macro="">
      <xdr:nvCxnSpPr>
        <xdr:cNvPr id="254" name="直線コネクタ 253"/>
        <xdr:cNvCxnSpPr/>
      </xdr:nvCxnSpPr>
      <xdr:spPr>
        <a:xfrm flipV="1">
          <a:off x="13004800" y="9408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131064</xdr:rowOff>
    </xdr:from>
    <xdr:to>
      <xdr:col>24</xdr:col>
      <xdr:colOff>82550</xdr:colOff>
      <xdr:row>55</xdr:row>
      <xdr:rowOff>61214</xdr:rowOff>
    </xdr:to>
    <xdr:sp macro="" textlink="">
      <xdr:nvSpPr>
        <xdr:cNvPr id="264" name="円/楕円 263"/>
        <xdr:cNvSpPr/>
      </xdr:nvSpPr>
      <xdr:spPr>
        <a:xfrm>
          <a:off x="16459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147591</xdr:rowOff>
    </xdr:from>
    <xdr:ext cx="762000" cy="259045"/>
    <xdr:sp macro="" textlink="">
      <xdr:nvSpPr>
        <xdr:cNvPr id="265" name="その他該当値テキスト"/>
        <xdr:cNvSpPr txBox="1"/>
      </xdr:nvSpPr>
      <xdr:spPr>
        <a:xfrm>
          <a:off x="16598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153924</xdr:rowOff>
    </xdr:from>
    <xdr:to>
      <xdr:col>22</xdr:col>
      <xdr:colOff>615950</xdr:colOff>
      <xdr:row>55</xdr:row>
      <xdr:rowOff>84074</xdr:rowOff>
    </xdr:to>
    <xdr:sp macro="" textlink="">
      <xdr:nvSpPr>
        <xdr:cNvPr id="266" name="円/楕円 265"/>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94251</xdr:rowOff>
    </xdr:from>
    <xdr:ext cx="736600" cy="259045"/>
    <xdr:sp macro="" textlink="">
      <xdr:nvSpPr>
        <xdr:cNvPr id="267" name="テキスト ボックス 266"/>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108204</xdr:rowOff>
    </xdr:from>
    <xdr:to>
      <xdr:col>21</xdr:col>
      <xdr:colOff>412750</xdr:colOff>
      <xdr:row>55</xdr:row>
      <xdr:rowOff>38354</xdr:rowOff>
    </xdr:to>
    <xdr:sp macro="" textlink="">
      <xdr:nvSpPr>
        <xdr:cNvPr id="268" name="円/楕円 267"/>
        <xdr:cNvSpPr/>
      </xdr:nvSpPr>
      <xdr:spPr>
        <a:xfrm>
          <a:off x="14732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48531</xdr:rowOff>
    </xdr:from>
    <xdr:ext cx="762000" cy="259045"/>
    <xdr:sp macro="" textlink="">
      <xdr:nvSpPr>
        <xdr:cNvPr id="269" name="テキスト ボックス 268"/>
        <xdr:cNvSpPr txBox="1"/>
      </xdr:nvSpPr>
      <xdr:spPr>
        <a:xfrm>
          <a:off x="14401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163068</xdr:rowOff>
    </xdr:from>
    <xdr:to>
      <xdr:col>19</xdr:col>
      <xdr:colOff>6350</xdr:colOff>
      <xdr:row>55</xdr:row>
      <xdr:rowOff>93218</xdr:rowOff>
    </xdr:to>
    <xdr:sp macro="" textlink="">
      <xdr:nvSpPr>
        <xdr:cNvPr id="272" name="円/楕円 271"/>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103395</xdr:rowOff>
    </xdr:from>
    <xdr:ext cx="762000" cy="259045"/>
    <xdr:sp macro="" textlink="">
      <xdr:nvSpPr>
        <xdr:cNvPr id="273" name="テキスト ボックス 272"/>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村独自の生活路線バス運行補助金や乳質改善奨励補助金、高等学校等人材育成支援金等の実施により、１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％と類似団体平均を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ポイント上回っている。各団体に対する補助金の内容精査等を実施し、適正な支出に努める。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159004</xdr:rowOff>
    </xdr:to>
    <xdr:cxnSp macro="">
      <xdr:nvCxnSpPr>
        <xdr:cNvPr id="303" name="直線コネクタ 302"/>
        <xdr:cNvCxnSpPr/>
      </xdr:nvCxnSpPr>
      <xdr:spPr>
        <a:xfrm>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127000</xdr:rowOff>
    </xdr:to>
    <xdr:cxnSp macro="">
      <xdr:nvCxnSpPr>
        <xdr:cNvPr id="306" name="直線コネクタ 305"/>
        <xdr:cNvCxnSpPr/>
      </xdr:nvCxnSpPr>
      <xdr:spPr>
        <a:xfrm flipV="1">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127000</xdr:rowOff>
    </xdr:to>
    <xdr:cxnSp macro="">
      <xdr:nvCxnSpPr>
        <xdr:cNvPr id="309" name="直線コネクタ 308"/>
        <xdr:cNvCxnSpPr/>
      </xdr:nvCxnSpPr>
      <xdr:spPr>
        <a:xfrm>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81280</xdr:rowOff>
    </xdr:to>
    <xdr:cxnSp macro="">
      <xdr:nvCxnSpPr>
        <xdr:cNvPr id="312" name="直線コネクタ 311"/>
        <xdr:cNvCxnSpPr/>
      </xdr:nvCxnSpPr>
      <xdr:spPr>
        <a:xfrm>
          <a:off x="13004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2" name="円/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6" name="円/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9" name="テキスト ボックス 32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大型事業の情報通信基盤整備事業（光ファイバー網整備）と鶴居小学校建設事業による起債の発行により、２</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％と類似団体平均を３．</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ポイント上回っている。公債費を歳出総額の２割以内に調整しており、総合計画に基づいた投資的事業の実施と地方債の計画的な発行を行い、健全な財政運営に努める。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165100</xdr:rowOff>
    </xdr:to>
    <xdr:cxnSp macro="">
      <xdr:nvCxnSpPr>
        <xdr:cNvPr id="363" name="直線コネクタ 362"/>
        <xdr:cNvCxnSpPr/>
      </xdr:nvCxnSpPr>
      <xdr:spPr>
        <a:xfrm flipV="1">
          <a:off x="3987800" y="132943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165100</xdr:rowOff>
    </xdr:to>
    <xdr:cxnSp macro="">
      <xdr:nvCxnSpPr>
        <xdr:cNvPr id="366" name="直線コネクタ 365"/>
        <xdr:cNvCxnSpPr/>
      </xdr:nvCxnSpPr>
      <xdr:spPr>
        <a:xfrm>
          <a:off x="3098800" y="132486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xdr:rowOff>
    </xdr:from>
    <xdr:to>
      <xdr:col>4</xdr:col>
      <xdr:colOff>346075</xdr:colOff>
      <xdr:row>77</xdr:row>
      <xdr:rowOff>46989</xdr:rowOff>
    </xdr:to>
    <xdr:cxnSp macro="">
      <xdr:nvCxnSpPr>
        <xdr:cNvPr id="369" name="直線コネクタ 368"/>
        <xdr:cNvCxnSpPr/>
      </xdr:nvCxnSpPr>
      <xdr:spPr>
        <a:xfrm>
          <a:off x="2209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119380</xdr:rowOff>
    </xdr:to>
    <xdr:cxnSp macro="">
      <xdr:nvCxnSpPr>
        <xdr:cNvPr id="372" name="直線コネクタ 371"/>
        <xdr:cNvCxnSpPr/>
      </xdr:nvCxnSpPr>
      <xdr:spPr>
        <a:xfrm flipV="1">
          <a:off x="1320800" y="132143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2" name="円/楕円 38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3"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84" name="円/楕円 383"/>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5" name="テキスト ボックス 384"/>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6" name="円/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7" name="テキスト ボックス 38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90" name="円/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普通建設事業費の人口１人当たりの決算額</a:t>
          </a:r>
          <a:r>
            <a:rPr kumimoji="1" lang="ja-JP" altLang="en-US" sz="1300">
              <a:solidFill>
                <a:schemeClr val="dk1"/>
              </a:solidFill>
              <a:effectLst/>
              <a:latin typeface="+mn-lt"/>
              <a:ea typeface="+mn-ea"/>
              <a:cs typeface="+mn-cs"/>
            </a:rPr>
            <a:t>は類似団体を</a:t>
          </a:r>
          <a:r>
            <a:rPr kumimoji="1" lang="ja-JP" altLang="ja-JP" sz="1300">
              <a:solidFill>
                <a:schemeClr val="dk1"/>
              </a:solidFill>
              <a:effectLst/>
              <a:latin typeface="+mn-lt"/>
              <a:ea typeface="+mn-ea"/>
              <a:cs typeface="+mn-cs"/>
            </a:rPr>
            <a:t>ト上回</a:t>
          </a:r>
          <a:r>
            <a:rPr kumimoji="1" lang="ja-JP" altLang="en-US" sz="1300">
              <a:solidFill>
                <a:schemeClr val="dk1"/>
              </a:solidFill>
              <a:effectLst/>
              <a:latin typeface="+mn-lt"/>
              <a:ea typeface="+mn-ea"/>
              <a:cs typeface="+mn-cs"/>
            </a:rPr>
            <a:t>ってお</a:t>
          </a:r>
          <a:r>
            <a:rPr kumimoji="1" lang="ja-JP" altLang="ja-JP" sz="1300">
              <a:solidFill>
                <a:schemeClr val="dk1"/>
              </a:solidFill>
              <a:effectLst/>
              <a:latin typeface="+mn-lt"/>
              <a:ea typeface="+mn-ea"/>
              <a:cs typeface="+mn-cs"/>
            </a:rPr>
            <a:t>り、これは、行政面積が広く重点的な施設整備が難しいことと、</a:t>
          </a:r>
          <a:r>
            <a:rPr kumimoji="1" lang="ja-JP" altLang="en-US" sz="1300">
              <a:solidFill>
                <a:schemeClr val="dk1"/>
              </a:solidFill>
              <a:effectLst/>
              <a:latin typeface="+mn-lt"/>
              <a:ea typeface="+mn-ea"/>
              <a:cs typeface="+mn-cs"/>
            </a:rPr>
            <a:t>地域特産品等販売施設建設事業</a:t>
          </a:r>
          <a:r>
            <a:rPr kumimoji="1" lang="ja-JP" altLang="ja-JP" sz="1300">
              <a:solidFill>
                <a:schemeClr val="dk1"/>
              </a:solidFill>
              <a:effectLst/>
              <a:latin typeface="+mn-lt"/>
              <a:ea typeface="+mn-ea"/>
              <a:cs typeface="+mn-cs"/>
            </a:rPr>
            <a:t>や村営住宅建築事業等を実施したことによる。今後、公共施設の更新期を順次迎えることから、施設の適正な配置を検討し、歳入財源に応じた財政運営に努める必要がある。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134620</xdr:rowOff>
    </xdr:to>
    <xdr:cxnSp macro="">
      <xdr:nvCxnSpPr>
        <xdr:cNvPr id="424" name="直線コネクタ 423"/>
        <xdr:cNvCxnSpPr/>
      </xdr:nvCxnSpPr>
      <xdr:spPr>
        <a:xfrm flipV="1">
          <a:off x="15671800" y="13126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134620</xdr:rowOff>
    </xdr:to>
    <xdr:cxnSp macro="">
      <xdr:nvCxnSpPr>
        <xdr:cNvPr id="427" name="直線コネクタ 426"/>
        <xdr:cNvCxnSpPr/>
      </xdr:nvCxnSpPr>
      <xdr:spPr>
        <a:xfrm>
          <a:off x="14782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76</xdr:row>
      <xdr:rowOff>5080</xdr:rowOff>
    </xdr:to>
    <xdr:cxnSp macro="">
      <xdr:nvCxnSpPr>
        <xdr:cNvPr id="430" name="直線コネクタ 429"/>
        <xdr:cNvCxnSpPr/>
      </xdr:nvCxnSpPr>
      <xdr:spPr>
        <a:xfrm>
          <a:off x="13893800" y="129324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111760</xdr:rowOff>
    </xdr:to>
    <xdr:cxnSp macro="">
      <xdr:nvCxnSpPr>
        <xdr:cNvPr id="433" name="直線コネクタ 432"/>
        <xdr:cNvCxnSpPr/>
      </xdr:nvCxnSpPr>
      <xdr:spPr>
        <a:xfrm flipV="1">
          <a:off x="13004800" y="12932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3" name="円/楕円 442"/>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44"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5" name="円/楕円 444"/>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6" name="テキスト ボックス 445"/>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47" name="円/楕円 44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48" name="テキスト ボックス 447"/>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9" name="円/楕円 448"/>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0" name="テキスト ボックス 449"/>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1" name="円/楕円 450"/>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2" name="テキスト ボックス 451"/>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北海道鶴居村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37789</xdr:rowOff>
    </xdr:from>
    <xdr:to>
      <xdr:col>4</xdr:col>
      <xdr:colOff>1117600</xdr:colOff>
      <xdr:row>17</xdr:row>
      <xdr:rowOff>57984</xdr:rowOff>
    </xdr:to>
    <xdr:cxnSp macro="">
      <xdr:nvCxnSpPr>
        <xdr:cNvPr id="49" name="直線コネクタ 48"/>
        <xdr:cNvCxnSpPr/>
      </xdr:nvCxnSpPr>
      <xdr:spPr bwMode="auto">
        <a:xfrm flipV="1">
          <a:off x="5003800" y="3000064"/>
          <a:ext cx="647700" cy="2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57984</xdr:rowOff>
    </xdr:from>
    <xdr:to>
      <xdr:col>4</xdr:col>
      <xdr:colOff>469900</xdr:colOff>
      <xdr:row>17</xdr:row>
      <xdr:rowOff>71858</xdr:rowOff>
    </xdr:to>
    <xdr:cxnSp macro="">
      <xdr:nvCxnSpPr>
        <xdr:cNvPr id="52" name="直線コネクタ 51"/>
        <xdr:cNvCxnSpPr/>
      </xdr:nvCxnSpPr>
      <xdr:spPr bwMode="auto">
        <a:xfrm flipV="1">
          <a:off x="4305300" y="3020259"/>
          <a:ext cx="698500" cy="1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71858</xdr:rowOff>
    </xdr:from>
    <xdr:to>
      <xdr:col>3</xdr:col>
      <xdr:colOff>904875</xdr:colOff>
      <xdr:row>17</xdr:row>
      <xdr:rowOff>83703</xdr:rowOff>
    </xdr:to>
    <xdr:cxnSp macro="">
      <xdr:nvCxnSpPr>
        <xdr:cNvPr id="55" name="直線コネクタ 54"/>
        <xdr:cNvCxnSpPr/>
      </xdr:nvCxnSpPr>
      <xdr:spPr bwMode="auto">
        <a:xfrm flipV="1">
          <a:off x="3606800" y="3034133"/>
          <a:ext cx="698500" cy="1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70065</xdr:rowOff>
    </xdr:from>
    <xdr:to>
      <xdr:col>3</xdr:col>
      <xdr:colOff>206375</xdr:colOff>
      <xdr:row>17</xdr:row>
      <xdr:rowOff>83703</xdr:rowOff>
    </xdr:to>
    <xdr:cxnSp macro="">
      <xdr:nvCxnSpPr>
        <xdr:cNvPr id="58" name="直線コネクタ 57"/>
        <xdr:cNvCxnSpPr/>
      </xdr:nvCxnSpPr>
      <xdr:spPr bwMode="auto">
        <a:xfrm>
          <a:off x="2908300" y="3032340"/>
          <a:ext cx="698500" cy="1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158439</xdr:rowOff>
    </xdr:from>
    <xdr:to>
      <xdr:col>5</xdr:col>
      <xdr:colOff>34925</xdr:colOff>
      <xdr:row>17</xdr:row>
      <xdr:rowOff>88589</xdr:rowOff>
    </xdr:to>
    <xdr:sp macro="" textlink="">
      <xdr:nvSpPr>
        <xdr:cNvPr id="68" name="円/楕円 67"/>
        <xdr:cNvSpPr/>
      </xdr:nvSpPr>
      <xdr:spPr bwMode="auto">
        <a:xfrm>
          <a:off x="56007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3516</xdr:rowOff>
    </xdr:from>
    <xdr:ext cx="762000" cy="259045"/>
    <xdr:sp macro="" textlink="">
      <xdr:nvSpPr>
        <xdr:cNvPr id="69" name="人口1人当たり決算額の推移該当値テキスト130"/>
        <xdr:cNvSpPr txBox="1"/>
      </xdr:nvSpPr>
      <xdr:spPr>
        <a:xfrm>
          <a:off x="5740400" y="279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291,830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7184</xdr:rowOff>
    </xdr:from>
    <xdr:to>
      <xdr:col>4</xdr:col>
      <xdr:colOff>520700</xdr:colOff>
      <xdr:row>17</xdr:row>
      <xdr:rowOff>108784</xdr:rowOff>
    </xdr:to>
    <xdr:sp macro="" textlink="">
      <xdr:nvSpPr>
        <xdr:cNvPr id="70" name="円/楕円 69"/>
        <xdr:cNvSpPr/>
      </xdr:nvSpPr>
      <xdr:spPr bwMode="auto">
        <a:xfrm>
          <a:off x="4953000" y="2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118961</xdr:rowOff>
    </xdr:from>
    <xdr:ext cx="736600" cy="259045"/>
    <xdr:sp macro="" textlink="">
      <xdr:nvSpPr>
        <xdr:cNvPr id="71" name="テキスト ボックス 70"/>
        <xdr:cNvSpPr txBox="1"/>
      </xdr:nvSpPr>
      <xdr:spPr>
        <a:xfrm>
          <a:off x="4622800" y="273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281,229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21058</xdr:rowOff>
    </xdr:from>
    <xdr:to>
      <xdr:col>3</xdr:col>
      <xdr:colOff>955675</xdr:colOff>
      <xdr:row>17</xdr:row>
      <xdr:rowOff>122658</xdr:rowOff>
    </xdr:to>
    <xdr:sp macro="" textlink="">
      <xdr:nvSpPr>
        <xdr:cNvPr id="72" name="円/楕円 71"/>
        <xdr:cNvSpPr/>
      </xdr:nvSpPr>
      <xdr:spPr bwMode="auto">
        <a:xfrm>
          <a:off x="4254500" y="298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132835</xdr:rowOff>
    </xdr:from>
    <xdr:ext cx="762000" cy="259045"/>
    <xdr:sp macro="" textlink="">
      <xdr:nvSpPr>
        <xdr:cNvPr id="73" name="テキスト ボックス 72"/>
        <xdr:cNvSpPr txBox="1"/>
      </xdr:nvSpPr>
      <xdr:spPr>
        <a:xfrm>
          <a:off x="3924300" y="27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32903</xdr:rowOff>
    </xdr:from>
    <xdr:to>
      <xdr:col>3</xdr:col>
      <xdr:colOff>257175</xdr:colOff>
      <xdr:row>17</xdr:row>
      <xdr:rowOff>134503</xdr:rowOff>
    </xdr:to>
    <xdr:sp macro="" textlink="">
      <xdr:nvSpPr>
        <xdr:cNvPr id="74" name="円/楕円 73"/>
        <xdr:cNvSpPr/>
      </xdr:nvSpPr>
      <xdr:spPr bwMode="auto">
        <a:xfrm>
          <a:off x="3556000" y="29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144680</xdr:rowOff>
    </xdr:from>
    <xdr:ext cx="762000" cy="259045"/>
    <xdr:sp macro="" textlink="">
      <xdr:nvSpPr>
        <xdr:cNvPr id="75" name="テキスト ボックス 74"/>
        <xdr:cNvSpPr txBox="1"/>
      </xdr:nvSpPr>
      <xdr:spPr>
        <a:xfrm>
          <a:off x="3225800" y="276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19265</xdr:rowOff>
    </xdr:from>
    <xdr:to>
      <xdr:col>2</xdr:col>
      <xdr:colOff>692150</xdr:colOff>
      <xdr:row>17</xdr:row>
      <xdr:rowOff>120865</xdr:rowOff>
    </xdr:to>
    <xdr:sp macro="" textlink="">
      <xdr:nvSpPr>
        <xdr:cNvPr id="76" name="円/楕円 75"/>
        <xdr:cNvSpPr/>
      </xdr:nvSpPr>
      <xdr:spPr bwMode="auto">
        <a:xfrm>
          <a:off x="2857500" y="298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131042</xdr:rowOff>
    </xdr:from>
    <xdr:ext cx="762000" cy="259045"/>
    <xdr:sp macro="" textlink="">
      <xdr:nvSpPr>
        <xdr:cNvPr id="77" name="テキスト ボックス 76"/>
        <xdr:cNvSpPr txBox="1"/>
      </xdr:nvSpPr>
      <xdr:spPr>
        <a:xfrm>
          <a:off x="2527300" y="2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3236</xdr:rowOff>
    </xdr:from>
    <xdr:to>
      <xdr:col>4</xdr:col>
      <xdr:colOff>1117600</xdr:colOff>
      <xdr:row>35</xdr:row>
      <xdr:rowOff>206530</xdr:rowOff>
    </xdr:to>
    <xdr:cxnSp macro="">
      <xdr:nvCxnSpPr>
        <xdr:cNvPr id="110" name="直線コネクタ 109"/>
        <xdr:cNvCxnSpPr/>
      </xdr:nvCxnSpPr>
      <xdr:spPr bwMode="auto">
        <a:xfrm>
          <a:off x="5003800" y="6613586"/>
          <a:ext cx="647700" cy="20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191307</xdr:rowOff>
    </xdr:from>
    <xdr:ext cx="762000" cy="259045"/>
    <xdr:sp macro="" textlink="">
      <xdr:nvSpPr>
        <xdr:cNvPr id="111" name="人口1人当たり決算額の推移平均値テキスト445"/>
        <xdr:cNvSpPr txBox="1"/>
      </xdr:nvSpPr>
      <xdr:spPr>
        <a:xfrm>
          <a:off x="5740400" y="680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3236</xdr:rowOff>
    </xdr:from>
    <xdr:to>
      <xdr:col>4</xdr:col>
      <xdr:colOff>469900</xdr:colOff>
      <xdr:row>35</xdr:row>
      <xdr:rowOff>27536</xdr:rowOff>
    </xdr:to>
    <xdr:cxnSp macro="">
      <xdr:nvCxnSpPr>
        <xdr:cNvPr id="113" name="直線コネクタ 112"/>
        <xdr:cNvCxnSpPr/>
      </xdr:nvCxnSpPr>
      <xdr:spPr bwMode="auto">
        <a:xfrm flipV="1">
          <a:off x="4305300" y="6613586"/>
          <a:ext cx="698500" cy="2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27536</xdr:rowOff>
    </xdr:from>
    <xdr:to>
      <xdr:col>3</xdr:col>
      <xdr:colOff>904875</xdr:colOff>
      <xdr:row>35</xdr:row>
      <xdr:rowOff>54046</xdr:rowOff>
    </xdr:to>
    <xdr:cxnSp macro="">
      <xdr:nvCxnSpPr>
        <xdr:cNvPr id="116" name="直線コネクタ 115"/>
        <xdr:cNvCxnSpPr/>
      </xdr:nvCxnSpPr>
      <xdr:spPr bwMode="auto">
        <a:xfrm flipV="1">
          <a:off x="3606800" y="6637886"/>
          <a:ext cx="698500" cy="2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46113</xdr:rowOff>
    </xdr:from>
    <xdr:to>
      <xdr:col>3</xdr:col>
      <xdr:colOff>206375</xdr:colOff>
      <xdr:row>35</xdr:row>
      <xdr:rowOff>54046</xdr:rowOff>
    </xdr:to>
    <xdr:cxnSp macro="">
      <xdr:nvCxnSpPr>
        <xdr:cNvPr id="119" name="直線コネクタ 118"/>
        <xdr:cNvCxnSpPr/>
      </xdr:nvCxnSpPr>
      <xdr:spPr bwMode="auto">
        <a:xfrm>
          <a:off x="2908300" y="6656463"/>
          <a:ext cx="698500" cy="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155730</xdr:rowOff>
    </xdr:from>
    <xdr:to>
      <xdr:col>5</xdr:col>
      <xdr:colOff>34925</xdr:colOff>
      <xdr:row>35</xdr:row>
      <xdr:rowOff>257330</xdr:rowOff>
    </xdr:to>
    <xdr:sp macro="" textlink="">
      <xdr:nvSpPr>
        <xdr:cNvPr id="129" name="円/楕円 128"/>
        <xdr:cNvSpPr/>
      </xdr:nvSpPr>
      <xdr:spPr bwMode="auto">
        <a:xfrm>
          <a:off x="5600700" y="676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807</xdr:rowOff>
    </xdr:from>
    <xdr:ext cx="762000" cy="259045"/>
    <xdr:sp macro="" textlink="">
      <xdr:nvSpPr>
        <xdr:cNvPr id="130" name="人口1人当たり決算額の推移該当値テキスト445"/>
        <xdr:cNvSpPr txBox="1"/>
      </xdr:nvSpPr>
      <xdr:spPr>
        <a:xfrm>
          <a:off x="5740400" y="66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295336</xdr:rowOff>
    </xdr:from>
    <xdr:to>
      <xdr:col>4</xdr:col>
      <xdr:colOff>520700</xdr:colOff>
      <xdr:row>35</xdr:row>
      <xdr:rowOff>54036</xdr:rowOff>
    </xdr:to>
    <xdr:sp macro="" textlink="">
      <xdr:nvSpPr>
        <xdr:cNvPr id="131" name="円/楕円 130"/>
        <xdr:cNvSpPr/>
      </xdr:nvSpPr>
      <xdr:spPr bwMode="auto">
        <a:xfrm>
          <a:off x="4953000" y="656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64213</xdr:rowOff>
    </xdr:from>
    <xdr:ext cx="736600" cy="259045"/>
    <xdr:sp macro="" textlink="">
      <xdr:nvSpPr>
        <xdr:cNvPr id="132" name="テキスト ボックス 131"/>
        <xdr:cNvSpPr txBox="1"/>
      </xdr:nvSpPr>
      <xdr:spPr>
        <a:xfrm>
          <a:off x="4622800" y="63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319636</xdr:rowOff>
    </xdr:from>
    <xdr:to>
      <xdr:col>3</xdr:col>
      <xdr:colOff>955675</xdr:colOff>
      <xdr:row>35</xdr:row>
      <xdr:rowOff>78336</xdr:rowOff>
    </xdr:to>
    <xdr:sp macro="" textlink="">
      <xdr:nvSpPr>
        <xdr:cNvPr id="133" name="円/楕円 132"/>
        <xdr:cNvSpPr/>
      </xdr:nvSpPr>
      <xdr:spPr bwMode="auto">
        <a:xfrm>
          <a:off x="4254500" y="658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88513</xdr:rowOff>
    </xdr:from>
    <xdr:ext cx="762000" cy="259045"/>
    <xdr:sp macro="" textlink="">
      <xdr:nvSpPr>
        <xdr:cNvPr id="134" name="テキスト ボックス 133"/>
        <xdr:cNvSpPr txBox="1"/>
      </xdr:nvSpPr>
      <xdr:spPr>
        <a:xfrm>
          <a:off x="3924300" y="635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3246</xdr:rowOff>
    </xdr:from>
    <xdr:to>
      <xdr:col>3</xdr:col>
      <xdr:colOff>257175</xdr:colOff>
      <xdr:row>35</xdr:row>
      <xdr:rowOff>104846</xdr:rowOff>
    </xdr:to>
    <xdr:sp macro="" textlink="">
      <xdr:nvSpPr>
        <xdr:cNvPr id="135" name="円/楕円 134"/>
        <xdr:cNvSpPr/>
      </xdr:nvSpPr>
      <xdr:spPr bwMode="auto">
        <a:xfrm>
          <a:off x="3556000" y="66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115023</xdr:rowOff>
    </xdr:from>
    <xdr:ext cx="762000" cy="259045"/>
    <xdr:sp macro="" textlink="">
      <xdr:nvSpPr>
        <xdr:cNvPr id="136" name="テキスト ボックス 135"/>
        <xdr:cNvSpPr txBox="1"/>
      </xdr:nvSpPr>
      <xdr:spPr>
        <a:xfrm>
          <a:off x="3225800" y="63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338213</xdr:rowOff>
    </xdr:from>
    <xdr:to>
      <xdr:col>2</xdr:col>
      <xdr:colOff>692150</xdr:colOff>
      <xdr:row>35</xdr:row>
      <xdr:rowOff>96913</xdr:rowOff>
    </xdr:to>
    <xdr:sp macro="" textlink="">
      <xdr:nvSpPr>
        <xdr:cNvPr id="137" name="円/楕円 136"/>
        <xdr:cNvSpPr/>
      </xdr:nvSpPr>
      <xdr:spPr bwMode="auto">
        <a:xfrm>
          <a:off x="2857500" y="660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107091</xdr:rowOff>
    </xdr:from>
    <xdr:ext cx="762000" cy="259045"/>
    <xdr:sp macro="" textlink="">
      <xdr:nvSpPr>
        <xdr:cNvPr id="138" name="テキスト ボックス 137"/>
        <xdr:cNvSpPr txBox="1"/>
      </xdr:nvSpPr>
      <xdr:spPr>
        <a:xfrm>
          <a:off x="2527300" y="637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16435</xdr:rowOff>
    </xdr:from>
    <xdr:to>
      <xdr:col>6</xdr:col>
      <xdr:colOff>511175</xdr:colOff>
      <xdr:row>37</xdr:row>
      <xdr:rowOff>27209</xdr:rowOff>
    </xdr:to>
    <xdr:cxnSp macro="">
      <xdr:nvCxnSpPr>
        <xdr:cNvPr id="63" name="直線コネクタ 62"/>
        <xdr:cNvCxnSpPr/>
      </xdr:nvCxnSpPr>
      <xdr:spPr>
        <a:xfrm flipV="1">
          <a:off x="3797300" y="6360085"/>
          <a:ext cx="838200" cy="1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27209</xdr:rowOff>
    </xdr:from>
    <xdr:to>
      <xdr:col>5</xdr:col>
      <xdr:colOff>358775</xdr:colOff>
      <xdr:row>37</xdr:row>
      <xdr:rowOff>38832</xdr:rowOff>
    </xdr:to>
    <xdr:cxnSp macro="">
      <xdr:nvCxnSpPr>
        <xdr:cNvPr id="66" name="直線コネクタ 65"/>
        <xdr:cNvCxnSpPr/>
      </xdr:nvCxnSpPr>
      <xdr:spPr>
        <a:xfrm flipV="1">
          <a:off x="2908300" y="6370859"/>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38832</xdr:rowOff>
    </xdr:from>
    <xdr:to>
      <xdr:col>4</xdr:col>
      <xdr:colOff>155575</xdr:colOff>
      <xdr:row>37</xdr:row>
      <xdr:rowOff>135611</xdr:rowOff>
    </xdr:to>
    <xdr:cxnSp macro="">
      <xdr:nvCxnSpPr>
        <xdr:cNvPr id="69" name="直線コネクタ 68"/>
        <xdr:cNvCxnSpPr/>
      </xdr:nvCxnSpPr>
      <xdr:spPr>
        <a:xfrm flipV="1">
          <a:off x="2019300" y="6382482"/>
          <a:ext cx="889000" cy="9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109698</xdr:rowOff>
    </xdr:from>
    <xdr:to>
      <xdr:col>2</xdr:col>
      <xdr:colOff>638175</xdr:colOff>
      <xdr:row>37</xdr:row>
      <xdr:rowOff>135611</xdr:rowOff>
    </xdr:to>
    <xdr:cxnSp macro="">
      <xdr:nvCxnSpPr>
        <xdr:cNvPr id="72" name="直線コネクタ 71"/>
        <xdr:cNvCxnSpPr/>
      </xdr:nvCxnSpPr>
      <xdr:spPr>
        <a:xfrm>
          <a:off x="1130300" y="6453348"/>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137085</xdr:rowOff>
    </xdr:from>
    <xdr:to>
      <xdr:col>6</xdr:col>
      <xdr:colOff>561975</xdr:colOff>
      <xdr:row>37</xdr:row>
      <xdr:rowOff>67235</xdr:rowOff>
    </xdr:to>
    <xdr:sp macro="" textlink="">
      <xdr:nvSpPr>
        <xdr:cNvPr id="82" name="円/楕円 81"/>
        <xdr:cNvSpPr/>
      </xdr:nvSpPr>
      <xdr:spPr>
        <a:xfrm>
          <a:off x="4584700" y="630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159962</xdr:rowOff>
    </xdr:from>
    <xdr:ext cx="599010" cy="259045"/>
    <xdr:sp macro="" textlink="">
      <xdr:nvSpPr>
        <xdr:cNvPr id="83" name="人件費該当値テキスト"/>
        <xdr:cNvSpPr txBox="1"/>
      </xdr:nvSpPr>
      <xdr:spPr>
        <a:xfrm>
          <a:off x="4686300" y="616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147859</xdr:rowOff>
    </xdr:from>
    <xdr:to>
      <xdr:col>5</xdr:col>
      <xdr:colOff>409575</xdr:colOff>
      <xdr:row>37</xdr:row>
      <xdr:rowOff>78009</xdr:rowOff>
    </xdr:to>
    <xdr:sp macro="" textlink="">
      <xdr:nvSpPr>
        <xdr:cNvPr id="84" name="円/楕円 83"/>
        <xdr:cNvSpPr/>
      </xdr:nvSpPr>
      <xdr:spPr>
        <a:xfrm>
          <a:off x="3746500" y="63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94536</xdr:rowOff>
    </xdr:from>
    <xdr:ext cx="599010" cy="259045"/>
    <xdr:sp macro="" textlink="">
      <xdr:nvSpPr>
        <xdr:cNvPr id="85" name="テキスト ボックス 84"/>
        <xdr:cNvSpPr txBox="1"/>
      </xdr:nvSpPr>
      <xdr:spPr>
        <a:xfrm>
          <a:off x="3497794" y="609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159482</xdr:rowOff>
    </xdr:from>
    <xdr:to>
      <xdr:col>4</xdr:col>
      <xdr:colOff>206375</xdr:colOff>
      <xdr:row>37</xdr:row>
      <xdr:rowOff>89632</xdr:rowOff>
    </xdr:to>
    <xdr:sp macro="" textlink="">
      <xdr:nvSpPr>
        <xdr:cNvPr id="86" name="円/楕円 85"/>
        <xdr:cNvSpPr/>
      </xdr:nvSpPr>
      <xdr:spPr>
        <a:xfrm>
          <a:off x="2857500" y="63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106159</xdr:rowOff>
    </xdr:from>
    <xdr:ext cx="599010" cy="259045"/>
    <xdr:sp macro="" textlink="">
      <xdr:nvSpPr>
        <xdr:cNvPr id="87" name="テキスト ボックス 86"/>
        <xdr:cNvSpPr txBox="1"/>
      </xdr:nvSpPr>
      <xdr:spPr>
        <a:xfrm>
          <a:off x="2608794" y="610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84811</xdr:rowOff>
    </xdr:from>
    <xdr:to>
      <xdr:col>3</xdr:col>
      <xdr:colOff>3175</xdr:colOff>
      <xdr:row>38</xdr:row>
      <xdr:rowOff>14962</xdr:rowOff>
    </xdr:to>
    <xdr:sp macro="" textlink="">
      <xdr:nvSpPr>
        <xdr:cNvPr id="88" name="円/楕円 87"/>
        <xdr:cNvSpPr/>
      </xdr:nvSpPr>
      <xdr:spPr>
        <a:xfrm>
          <a:off x="1968500" y="6428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31488</xdr:rowOff>
    </xdr:from>
    <xdr:ext cx="599010" cy="259045"/>
    <xdr:sp macro="" textlink="">
      <xdr:nvSpPr>
        <xdr:cNvPr id="89" name="テキスト ボックス 88"/>
        <xdr:cNvSpPr txBox="1"/>
      </xdr:nvSpPr>
      <xdr:spPr>
        <a:xfrm>
          <a:off x="1719794" y="62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58898</xdr:rowOff>
    </xdr:from>
    <xdr:to>
      <xdr:col>1</xdr:col>
      <xdr:colOff>485775</xdr:colOff>
      <xdr:row>37</xdr:row>
      <xdr:rowOff>160498</xdr:rowOff>
    </xdr:to>
    <xdr:sp macro="" textlink="">
      <xdr:nvSpPr>
        <xdr:cNvPr id="90" name="円/楕円 89"/>
        <xdr:cNvSpPr/>
      </xdr:nvSpPr>
      <xdr:spPr>
        <a:xfrm>
          <a:off x="1079500" y="64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5575</xdr:rowOff>
    </xdr:from>
    <xdr:ext cx="599010" cy="259045"/>
    <xdr:sp macro="" textlink="">
      <xdr:nvSpPr>
        <xdr:cNvPr id="91" name="テキスト ボックス 90"/>
        <xdr:cNvSpPr txBox="1"/>
      </xdr:nvSpPr>
      <xdr:spPr>
        <a:xfrm>
          <a:off x="830794" y="617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14463</xdr:rowOff>
    </xdr:from>
    <xdr:to>
      <xdr:col>6</xdr:col>
      <xdr:colOff>511175</xdr:colOff>
      <xdr:row>57</xdr:row>
      <xdr:rowOff>60983</xdr:rowOff>
    </xdr:to>
    <xdr:cxnSp macro="">
      <xdr:nvCxnSpPr>
        <xdr:cNvPr id="122" name="直線コネクタ 121"/>
        <xdr:cNvCxnSpPr/>
      </xdr:nvCxnSpPr>
      <xdr:spPr>
        <a:xfrm flipV="1">
          <a:off x="3797300" y="9787113"/>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60983</xdr:rowOff>
    </xdr:from>
    <xdr:to>
      <xdr:col>5</xdr:col>
      <xdr:colOff>358775</xdr:colOff>
      <xdr:row>57</xdr:row>
      <xdr:rowOff>69607</xdr:rowOff>
    </xdr:to>
    <xdr:cxnSp macro="">
      <xdr:nvCxnSpPr>
        <xdr:cNvPr id="125" name="直線コネクタ 124"/>
        <xdr:cNvCxnSpPr/>
      </xdr:nvCxnSpPr>
      <xdr:spPr>
        <a:xfrm flipV="1">
          <a:off x="2908300" y="9833633"/>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17652</xdr:rowOff>
    </xdr:from>
    <xdr:to>
      <xdr:col>4</xdr:col>
      <xdr:colOff>155575</xdr:colOff>
      <xdr:row>57</xdr:row>
      <xdr:rowOff>69607</xdr:rowOff>
    </xdr:to>
    <xdr:cxnSp macro="">
      <xdr:nvCxnSpPr>
        <xdr:cNvPr id="128" name="直線コネクタ 127"/>
        <xdr:cNvCxnSpPr/>
      </xdr:nvCxnSpPr>
      <xdr:spPr>
        <a:xfrm>
          <a:off x="2019300" y="9790302"/>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17652</xdr:rowOff>
    </xdr:from>
    <xdr:to>
      <xdr:col>2</xdr:col>
      <xdr:colOff>638175</xdr:colOff>
      <xdr:row>57</xdr:row>
      <xdr:rowOff>48477</xdr:rowOff>
    </xdr:to>
    <xdr:cxnSp macro="">
      <xdr:nvCxnSpPr>
        <xdr:cNvPr id="131" name="直線コネクタ 130"/>
        <xdr:cNvCxnSpPr/>
      </xdr:nvCxnSpPr>
      <xdr:spPr>
        <a:xfrm flipV="1">
          <a:off x="1130300" y="9790302"/>
          <a:ext cx="8890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135113</xdr:rowOff>
    </xdr:from>
    <xdr:to>
      <xdr:col>6</xdr:col>
      <xdr:colOff>561975</xdr:colOff>
      <xdr:row>57</xdr:row>
      <xdr:rowOff>65263</xdr:rowOff>
    </xdr:to>
    <xdr:sp macro="" textlink="">
      <xdr:nvSpPr>
        <xdr:cNvPr id="141" name="円/楕円 140"/>
        <xdr:cNvSpPr/>
      </xdr:nvSpPr>
      <xdr:spPr>
        <a:xfrm>
          <a:off x="4584700" y="9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157990</xdr:rowOff>
    </xdr:from>
    <xdr:ext cx="599010" cy="259045"/>
    <xdr:sp macro="" textlink="">
      <xdr:nvSpPr>
        <xdr:cNvPr id="142" name="物件費該当値テキスト"/>
        <xdr:cNvSpPr txBox="1"/>
      </xdr:nvSpPr>
      <xdr:spPr>
        <a:xfrm>
          <a:off x="4686300" y="958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10183</xdr:rowOff>
    </xdr:from>
    <xdr:to>
      <xdr:col>5</xdr:col>
      <xdr:colOff>409575</xdr:colOff>
      <xdr:row>57</xdr:row>
      <xdr:rowOff>111783</xdr:rowOff>
    </xdr:to>
    <xdr:sp macro="" textlink="">
      <xdr:nvSpPr>
        <xdr:cNvPr id="143" name="円/楕円 142"/>
        <xdr:cNvSpPr/>
      </xdr:nvSpPr>
      <xdr:spPr>
        <a:xfrm>
          <a:off x="3746500" y="9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128310</xdr:rowOff>
    </xdr:from>
    <xdr:ext cx="599010" cy="259045"/>
    <xdr:sp macro="" textlink="">
      <xdr:nvSpPr>
        <xdr:cNvPr id="144" name="テキスト ボックス 143"/>
        <xdr:cNvSpPr txBox="1"/>
      </xdr:nvSpPr>
      <xdr:spPr>
        <a:xfrm>
          <a:off x="3497794" y="95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18807</xdr:rowOff>
    </xdr:from>
    <xdr:to>
      <xdr:col>4</xdr:col>
      <xdr:colOff>206375</xdr:colOff>
      <xdr:row>57</xdr:row>
      <xdr:rowOff>120407</xdr:rowOff>
    </xdr:to>
    <xdr:sp macro="" textlink="">
      <xdr:nvSpPr>
        <xdr:cNvPr id="145" name="円/楕円 144"/>
        <xdr:cNvSpPr/>
      </xdr:nvSpPr>
      <xdr:spPr>
        <a:xfrm>
          <a:off x="2857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136934</xdr:rowOff>
    </xdr:from>
    <xdr:ext cx="599010" cy="259045"/>
    <xdr:sp macro="" textlink="">
      <xdr:nvSpPr>
        <xdr:cNvPr id="146" name="テキスト ボックス 145"/>
        <xdr:cNvSpPr txBox="1"/>
      </xdr:nvSpPr>
      <xdr:spPr>
        <a:xfrm>
          <a:off x="2608794" y="956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138302</xdr:rowOff>
    </xdr:from>
    <xdr:to>
      <xdr:col>3</xdr:col>
      <xdr:colOff>3175</xdr:colOff>
      <xdr:row>57</xdr:row>
      <xdr:rowOff>68452</xdr:rowOff>
    </xdr:to>
    <xdr:sp macro="" textlink="">
      <xdr:nvSpPr>
        <xdr:cNvPr id="147" name="円/楕円 146"/>
        <xdr:cNvSpPr/>
      </xdr:nvSpPr>
      <xdr:spPr>
        <a:xfrm>
          <a:off x="1968500" y="9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84979</xdr:rowOff>
    </xdr:from>
    <xdr:ext cx="599010" cy="259045"/>
    <xdr:sp macro="" textlink="">
      <xdr:nvSpPr>
        <xdr:cNvPr id="148" name="テキスト ボックス 147"/>
        <xdr:cNvSpPr txBox="1"/>
      </xdr:nvSpPr>
      <xdr:spPr>
        <a:xfrm>
          <a:off x="1719794" y="951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169127</xdr:rowOff>
    </xdr:from>
    <xdr:to>
      <xdr:col>1</xdr:col>
      <xdr:colOff>485775</xdr:colOff>
      <xdr:row>57</xdr:row>
      <xdr:rowOff>99277</xdr:rowOff>
    </xdr:to>
    <xdr:sp macro="" textlink="">
      <xdr:nvSpPr>
        <xdr:cNvPr id="149" name="円/楕円 148"/>
        <xdr:cNvSpPr/>
      </xdr:nvSpPr>
      <xdr:spPr>
        <a:xfrm>
          <a:off x="1079500" y="97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115804</xdr:rowOff>
    </xdr:from>
    <xdr:ext cx="599010" cy="259045"/>
    <xdr:sp macro="" textlink="">
      <xdr:nvSpPr>
        <xdr:cNvPr id="150" name="テキスト ボックス 149"/>
        <xdr:cNvSpPr txBox="1"/>
      </xdr:nvSpPr>
      <xdr:spPr>
        <a:xfrm>
          <a:off x="830794" y="954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42202</xdr:rowOff>
    </xdr:from>
    <xdr:to>
      <xdr:col>6</xdr:col>
      <xdr:colOff>511175</xdr:colOff>
      <xdr:row>76</xdr:row>
      <xdr:rowOff>143308</xdr:rowOff>
    </xdr:to>
    <xdr:cxnSp macro="">
      <xdr:nvCxnSpPr>
        <xdr:cNvPr id="179" name="直線コネクタ 178"/>
        <xdr:cNvCxnSpPr/>
      </xdr:nvCxnSpPr>
      <xdr:spPr>
        <a:xfrm>
          <a:off x="3797300" y="13072402"/>
          <a:ext cx="838200" cy="10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42202</xdr:rowOff>
    </xdr:from>
    <xdr:to>
      <xdr:col>5</xdr:col>
      <xdr:colOff>358775</xdr:colOff>
      <xdr:row>77</xdr:row>
      <xdr:rowOff>34913</xdr:rowOff>
    </xdr:to>
    <xdr:cxnSp macro="">
      <xdr:nvCxnSpPr>
        <xdr:cNvPr id="182" name="直線コネクタ 181"/>
        <xdr:cNvCxnSpPr/>
      </xdr:nvCxnSpPr>
      <xdr:spPr>
        <a:xfrm flipV="1">
          <a:off x="2908300" y="13072402"/>
          <a:ext cx="889000" cy="1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22885</xdr:rowOff>
    </xdr:from>
    <xdr:to>
      <xdr:col>4</xdr:col>
      <xdr:colOff>155575</xdr:colOff>
      <xdr:row>77</xdr:row>
      <xdr:rowOff>34913</xdr:rowOff>
    </xdr:to>
    <xdr:cxnSp macro="">
      <xdr:nvCxnSpPr>
        <xdr:cNvPr id="185" name="直線コネクタ 184"/>
        <xdr:cNvCxnSpPr/>
      </xdr:nvCxnSpPr>
      <xdr:spPr>
        <a:xfrm>
          <a:off x="2019300" y="13224535"/>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22885</xdr:rowOff>
    </xdr:from>
    <xdr:to>
      <xdr:col>2</xdr:col>
      <xdr:colOff>638175</xdr:colOff>
      <xdr:row>77</xdr:row>
      <xdr:rowOff>28651</xdr:rowOff>
    </xdr:to>
    <xdr:cxnSp macro="">
      <xdr:nvCxnSpPr>
        <xdr:cNvPr id="188" name="直線コネクタ 187"/>
        <xdr:cNvCxnSpPr/>
      </xdr:nvCxnSpPr>
      <xdr:spPr>
        <a:xfrm flipV="1">
          <a:off x="1130300" y="13224535"/>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92508</xdr:rowOff>
    </xdr:from>
    <xdr:to>
      <xdr:col>6</xdr:col>
      <xdr:colOff>561975</xdr:colOff>
      <xdr:row>77</xdr:row>
      <xdr:rowOff>22658</xdr:rowOff>
    </xdr:to>
    <xdr:sp macro="" textlink="">
      <xdr:nvSpPr>
        <xdr:cNvPr id="198" name="円/楕円 197"/>
        <xdr:cNvSpPr/>
      </xdr:nvSpPr>
      <xdr:spPr>
        <a:xfrm>
          <a:off x="4584700" y="131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115385</xdr:rowOff>
    </xdr:from>
    <xdr:ext cx="534377" cy="259045"/>
    <xdr:sp macro="" textlink="">
      <xdr:nvSpPr>
        <xdr:cNvPr id="199" name="維持補修費該当値テキスト"/>
        <xdr:cNvSpPr txBox="1"/>
      </xdr:nvSpPr>
      <xdr:spPr>
        <a:xfrm>
          <a:off x="4686300" y="129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162852</xdr:rowOff>
    </xdr:from>
    <xdr:to>
      <xdr:col>5</xdr:col>
      <xdr:colOff>409575</xdr:colOff>
      <xdr:row>76</xdr:row>
      <xdr:rowOff>93002</xdr:rowOff>
    </xdr:to>
    <xdr:sp macro="" textlink="">
      <xdr:nvSpPr>
        <xdr:cNvPr id="200" name="円/楕円 199"/>
        <xdr:cNvSpPr/>
      </xdr:nvSpPr>
      <xdr:spPr>
        <a:xfrm>
          <a:off x="3746500" y="13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109529</xdr:rowOff>
    </xdr:from>
    <xdr:ext cx="534377" cy="259045"/>
    <xdr:sp macro="" textlink="">
      <xdr:nvSpPr>
        <xdr:cNvPr id="201" name="テキスト ボックス 200"/>
        <xdr:cNvSpPr txBox="1"/>
      </xdr:nvSpPr>
      <xdr:spPr>
        <a:xfrm>
          <a:off x="3530111" y="127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155563</xdr:rowOff>
    </xdr:from>
    <xdr:to>
      <xdr:col>4</xdr:col>
      <xdr:colOff>206375</xdr:colOff>
      <xdr:row>77</xdr:row>
      <xdr:rowOff>85713</xdr:rowOff>
    </xdr:to>
    <xdr:sp macro="" textlink="">
      <xdr:nvSpPr>
        <xdr:cNvPr id="202" name="円/楕円 201"/>
        <xdr:cNvSpPr/>
      </xdr:nvSpPr>
      <xdr:spPr>
        <a:xfrm>
          <a:off x="2857500" y="13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102240</xdr:rowOff>
    </xdr:from>
    <xdr:ext cx="534377" cy="259045"/>
    <xdr:sp macro="" textlink="">
      <xdr:nvSpPr>
        <xdr:cNvPr id="203" name="テキスト ボックス 202"/>
        <xdr:cNvSpPr txBox="1"/>
      </xdr:nvSpPr>
      <xdr:spPr>
        <a:xfrm>
          <a:off x="2641111" y="129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143535</xdr:rowOff>
    </xdr:from>
    <xdr:to>
      <xdr:col>3</xdr:col>
      <xdr:colOff>3175</xdr:colOff>
      <xdr:row>77</xdr:row>
      <xdr:rowOff>73685</xdr:rowOff>
    </xdr:to>
    <xdr:sp macro="" textlink="">
      <xdr:nvSpPr>
        <xdr:cNvPr id="204" name="円/楕円 203"/>
        <xdr:cNvSpPr/>
      </xdr:nvSpPr>
      <xdr:spPr>
        <a:xfrm>
          <a:off x="1968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90212</xdr:rowOff>
    </xdr:from>
    <xdr:ext cx="534377" cy="259045"/>
    <xdr:sp macro="" textlink="">
      <xdr:nvSpPr>
        <xdr:cNvPr id="205" name="テキスト ボックス 204"/>
        <xdr:cNvSpPr txBox="1"/>
      </xdr:nvSpPr>
      <xdr:spPr>
        <a:xfrm>
          <a:off x="1752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149301</xdr:rowOff>
    </xdr:from>
    <xdr:to>
      <xdr:col>1</xdr:col>
      <xdr:colOff>485775</xdr:colOff>
      <xdr:row>77</xdr:row>
      <xdr:rowOff>79451</xdr:rowOff>
    </xdr:to>
    <xdr:sp macro="" textlink="">
      <xdr:nvSpPr>
        <xdr:cNvPr id="206" name="円/楕円 205"/>
        <xdr:cNvSpPr/>
      </xdr:nvSpPr>
      <xdr:spPr>
        <a:xfrm>
          <a:off x="1079500" y="131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95978</xdr:rowOff>
    </xdr:from>
    <xdr:ext cx="534377" cy="259045"/>
    <xdr:sp macro="" textlink="">
      <xdr:nvSpPr>
        <xdr:cNvPr id="207" name="テキスト ボックス 206"/>
        <xdr:cNvSpPr txBox="1"/>
      </xdr:nvSpPr>
      <xdr:spPr>
        <a:xfrm>
          <a:off x="863111" y="129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137719</xdr:rowOff>
    </xdr:from>
    <xdr:to>
      <xdr:col>6</xdr:col>
      <xdr:colOff>511175</xdr:colOff>
      <xdr:row>96</xdr:row>
      <xdr:rowOff>156211</xdr:rowOff>
    </xdr:to>
    <xdr:cxnSp macro="">
      <xdr:nvCxnSpPr>
        <xdr:cNvPr id="237" name="直線コネクタ 236"/>
        <xdr:cNvCxnSpPr/>
      </xdr:nvCxnSpPr>
      <xdr:spPr>
        <a:xfrm flipV="1">
          <a:off x="3797300" y="16596919"/>
          <a:ext cx="8382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156211</xdr:rowOff>
    </xdr:from>
    <xdr:to>
      <xdr:col>5</xdr:col>
      <xdr:colOff>358775</xdr:colOff>
      <xdr:row>97</xdr:row>
      <xdr:rowOff>23470</xdr:rowOff>
    </xdr:to>
    <xdr:cxnSp macro="">
      <xdr:nvCxnSpPr>
        <xdr:cNvPr id="240" name="直線コネクタ 239"/>
        <xdr:cNvCxnSpPr/>
      </xdr:nvCxnSpPr>
      <xdr:spPr>
        <a:xfrm flipV="1">
          <a:off x="2908300" y="16615411"/>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23470</xdr:rowOff>
    </xdr:from>
    <xdr:to>
      <xdr:col>4</xdr:col>
      <xdr:colOff>155575</xdr:colOff>
      <xdr:row>97</xdr:row>
      <xdr:rowOff>37415</xdr:rowOff>
    </xdr:to>
    <xdr:cxnSp macro="">
      <xdr:nvCxnSpPr>
        <xdr:cNvPr id="243" name="直線コネクタ 242"/>
        <xdr:cNvCxnSpPr/>
      </xdr:nvCxnSpPr>
      <xdr:spPr>
        <a:xfrm flipV="1">
          <a:off x="2019300" y="1665412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12548</xdr:rowOff>
    </xdr:from>
    <xdr:to>
      <xdr:col>2</xdr:col>
      <xdr:colOff>638175</xdr:colOff>
      <xdr:row>97</xdr:row>
      <xdr:rowOff>37415</xdr:rowOff>
    </xdr:to>
    <xdr:cxnSp macro="">
      <xdr:nvCxnSpPr>
        <xdr:cNvPr id="246" name="直線コネクタ 245"/>
        <xdr:cNvCxnSpPr/>
      </xdr:nvCxnSpPr>
      <xdr:spPr>
        <a:xfrm>
          <a:off x="1130300" y="16643198"/>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86919</xdr:rowOff>
    </xdr:from>
    <xdr:to>
      <xdr:col>6</xdr:col>
      <xdr:colOff>561975</xdr:colOff>
      <xdr:row>97</xdr:row>
      <xdr:rowOff>17069</xdr:rowOff>
    </xdr:to>
    <xdr:sp macro="" textlink="">
      <xdr:nvSpPr>
        <xdr:cNvPr id="256" name="円/楕円 255"/>
        <xdr:cNvSpPr/>
      </xdr:nvSpPr>
      <xdr:spPr>
        <a:xfrm>
          <a:off x="4584700" y="165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109796</xdr:rowOff>
    </xdr:from>
    <xdr:ext cx="534377" cy="259045"/>
    <xdr:sp macro="" textlink="">
      <xdr:nvSpPr>
        <xdr:cNvPr id="257" name="扶助費該当値テキスト"/>
        <xdr:cNvSpPr txBox="1"/>
      </xdr:nvSpPr>
      <xdr:spPr>
        <a:xfrm>
          <a:off x="4686300" y="163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105411</xdr:rowOff>
    </xdr:from>
    <xdr:to>
      <xdr:col>5</xdr:col>
      <xdr:colOff>409575</xdr:colOff>
      <xdr:row>97</xdr:row>
      <xdr:rowOff>35561</xdr:rowOff>
    </xdr:to>
    <xdr:sp macro="" textlink="">
      <xdr:nvSpPr>
        <xdr:cNvPr id="258" name="円/楕円 257"/>
        <xdr:cNvSpPr/>
      </xdr:nvSpPr>
      <xdr:spPr>
        <a:xfrm>
          <a:off x="3746500" y="165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26688</xdr:rowOff>
    </xdr:from>
    <xdr:ext cx="534377" cy="259045"/>
    <xdr:sp macro="" textlink="">
      <xdr:nvSpPr>
        <xdr:cNvPr id="259" name="テキスト ボックス 258"/>
        <xdr:cNvSpPr txBox="1"/>
      </xdr:nvSpPr>
      <xdr:spPr>
        <a:xfrm>
          <a:off x="3530111" y="166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144120</xdr:rowOff>
    </xdr:from>
    <xdr:to>
      <xdr:col>4</xdr:col>
      <xdr:colOff>206375</xdr:colOff>
      <xdr:row>97</xdr:row>
      <xdr:rowOff>74270</xdr:rowOff>
    </xdr:to>
    <xdr:sp macro="" textlink="">
      <xdr:nvSpPr>
        <xdr:cNvPr id="260" name="円/楕円 259"/>
        <xdr:cNvSpPr/>
      </xdr:nvSpPr>
      <xdr:spPr>
        <a:xfrm>
          <a:off x="2857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90797</xdr:rowOff>
    </xdr:from>
    <xdr:ext cx="534377" cy="259045"/>
    <xdr:sp macro="" textlink="">
      <xdr:nvSpPr>
        <xdr:cNvPr id="261" name="テキスト ボックス 260"/>
        <xdr:cNvSpPr txBox="1"/>
      </xdr:nvSpPr>
      <xdr:spPr>
        <a:xfrm>
          <a:off x="2641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158065</xdr:rowOff>
    </xdr:from>
    <xdr:to>
      <xdr:col>3</xdr:col>
      <xdr:colOff>3175</xdr:colOff>
      <xdr:row>97</xdr:row>
      <xdr:rowOff>88215</xdr:rowOff>
    </xdr:to>
    <xdr:sp macro="" textlink="">
      <xdr:nvSpPr>
        <xdr:cNvPr id="262" name="円/楕円 261"/>
        <xdr:cNvSpPr/>
      </xdr:nvSpPr>
      <xdr:spPr>
        <a:xfrm>
          <a:off x="1968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104742</xdr:rowOff>
    </xdr:from>
    <xdr:ext cx="534377" cy="259045"/>
    <xdr:sp macro="" textlink="">
      <xdr:nvSpPr>
        <xdr:cNvPr id="263" name="テキスト ボックス 262"/>
        <xdr:cNvSpPr txBox="1"/>
      </xdr:nvSpPr>
      <xdr:spPr>
        <a:xfrm>
          <a:off x="1752111" y="163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133198</xdr:rowOff>
    </xdr:from>
    <xdr:to>
      <xdr:col>1</xdr:col>
      <xdr:colOff>485775</xdr:colOff>
      <xdr:row>97</xdr:row>
      <xdr:rowOff>63348</xdr:rowOff>
    </xdr:to>
    <xdr:sp macro="" textlink="">
      <xdr:nvSpPr>
        <xdr:cNvPr id="264" name="円/楕円 263"/>
        <xdr:cNvSpPr/>
      </xdr:nvSpPr>
      <xdr:spPr>
        <a:xfrm>
          <a:off x="1079500" y="165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79875</xdr:rowOff>
    </xdr:from>
    <xdr:ext cx="534377" cy="259045"/>
    <xdr:sp macro="" textlink="">
      <xdr:nvSpPr>
        <xdr:cNvPr id="265" name="テキスト ボックス 264"/>
        <xdr:cNvSpPr txBox="1"/>
      </xdr:nvSpPr>
      <xdr:spPr>
        <a:xfrm>
          <a:off x="863111" y="163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94054</xdr:rowOff>
    </xdr:from>
    <xdr:to>
      <xdr:col>15</xdr:col>
      <xdr:colOff>180975</xdr:colOff>
      <xdr:row>37</xdr:row>
      <xdr:rowOff>5123</xdr:rowOff>
    </xdr:to>
    <xdr:cxnSp macro="">
      <xdr:nvCxnSpPr>
        <xdr:cNvPr id="294" name="直線コネクタ 293"/>
        <xdr:cNvCxnSpPr/>
      </xdr:nvCxnSpPr>
      <xdr:spPr>
        <a:xfrm flipV="1">
          <a:off x="9639300" y="6266254"/>
          <a:ext cx="838200" cy="8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87286</xdr:rowOff>
    </xdr:from>
    <xdr:to>
      <xdr:col>14</xdr:col>
      <xdr:colOff>28575</xdr:colOff>
      <xdr:row>37</xdr:row>
      <xdr:rowOff>5123</xdr:rowOff>
    </xdr:to>
    <xdr:cxnSp macro="">
      <xdr:nvCxnSpPr>
        <xdr:cNvPr id="297" name="直線コネクタ 296"/>
        <xdr:cNvCxnSpPr/>
      </xdr:nvCxnSpPr>
      <xdr:spPr>
        <a:xfrm>
          <a:off x="8750300" y="6088036"/>
          <a:ext cx="889000" cy="26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87286</xdr:rowOff>
    </xdr:from>
    <xdr:to>
      <xdr:col>12</xdr:col>
      <xdr:colOff>511175</xdr:colOff>
      <xdr:row>36</xdr:row>
      <xdr:rowOff>53076</xdr:rowOff>
    </xdr:to>
    <xdr:cxnSp macro="">
      <xdr:nvCxnSpPr>
        <xdr:cNvPr id="300" name="直線コネクタ 299"/>
        <xdr:cNvCxnSpPr/>
      </xdr:nvCxnSpPr>
      <xdr:spPr>
        <a:xfrm flipV="1">
          <a:off x="7861300" y="6088036"/>
          <a:ext cx="889000" cy="1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140180</xdr:rowOff>
    </xdr:from>
    <xdr:to>
      <xdr:col>11</xdr:col>
      <xdr:colOff>307975</xdr:colOff>
      <xdr:row>36</xdr:row>
      <xdr:rowOff>53076</xdr:rowOff>
    </xdr:to>
    <xdr:cxnSp macro="">
      <xdr:nvCxnSpPr>
        <xdr:cNvPr id="303" name="直線コネクタ 302"/>
        <xdr:cNvCxnSpPr/>
      </xdr:nvCxnSpPr>
      <xdr:spPr>
        <a:xfrm>
          <a:off x="6972300" y="6140930"/>
          <a:ext cx="889000" cy="8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43254</xdr:rowOff>
    </xdr:from>
    <xdr:to>
      <xdr:col>15</xdr:col>
      <xdr:colOff>231775</xdr:colOff>
      <xdr:row>36</xdr:row>
      <xdr:rowOff>144854</xdr:rowOff>
    </xdr:to>
    <xdr:sp macro="" textlink="">
      <xdr:nvSpPr>
        <xdr:cNvPr id="313" name="円/楕円 312"/>
        <xdr:cNvSpPr/>
      </xdr:nvSpPr>
      <xdr:spPr>
        <a:xfrm>
          <a:off x="10426700" y="62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66131</xdr:rowOff>
    </xdr:from>
    <xdr:ext cx="599010" cy="259045"/>
    <xdr:sp macro="" textlink="">
      <xdr:nvSpPr>
        <xdr:cNvPr id="314" name="補助費等該当値テキスト"/>
        <xdr:cNvSpPr txBox="1"/>
      </xdr:nvSpPr>
      <xdr:spPr>
        <a:xfrm>
          <a:off x="10528300" y="60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125773</xdr:rowOff>
    </xdr:from>
    <xdr:to>
      <xdr:col>14</xdr:col>
      <xdr:colOff>79375</xdr:colOff>
      <xdr:row>37</xdr:row>
      <xdr:rowOff>55923</xdr:rowOff>
    </xdr:to>
    <xdr:sp macro="" textlink="">
      <xdr:nvSpPr>
        <xdr:cNvPr id="315" name="円/楕円 314"/>
        <xdr:cNvSpPr/>
      </xdr:nvSpPr>
      <xdr:spPr>
        <a:xfrm>
          <a:off x="9588500" y="62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72450</xdr:rowOff>
    </xdr:from>
    <xdr:ext cx="599010" cy="259045"/>
    <xdr:sp macro="" textlink="">
      <xdr:nvSpPr>
        <xdr:cNvPr id="316" name="テキスト ボックス 315"/>
        <xdr:cNvSpPr txBox="1"/>
      </xdr:nvSpPr>
      <xdr:spPr>
        <a:xfrm>
          <a:off x="9339794" y="60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36486</xdr:rowOff>
    </xdr:from>
    <xdr:to>
      <xdr:col>12</xdr:col>
      <xdr:colOff>561975</xdr:colOff>
      <xdr:row>35</xdr:row>
      <xdr:rowOff>138086</xdr:rowOff>
    </xdr:to>
    <xdr:sp macro="" textlink="">
      <xdr:nvSpPr>
        <xdr:cNvPr id="317" name="円/楕円 316"/>
        <xdr:cNvSpPr/>
      </xdr:nvSpPr>
      <xdr:spPr>
        <a:xfrm>
          <a:off x="8699500" y="60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154613</xdr:rowOff>
    </xdr:from>
    <xdr:ext cx="599010" cy="259045"/>
    <xdr:sp macro="" textlink="">
      <xdr:nvSpPr>
        <xdr:cNvPr id="318" name="テキスト ボックス 317"/>
        <xdr:cNvSpPr txBox="1"/>
      </xdr:nvSpPr>
      <xdr:spPr>
        <a:xfrm>
          <a:off x="8450794" y="581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2276</xdr:rowOff>
    </xdr:from>
    <xdr:to>
      <xdr:col>11</xdr:col>
      <xdr:colOff>358775</xdr:colOff>
      <xdr:row>36</xdr:row>
      <xdr:rowOff>103876</xdr:rowOff>
    </xdr:to>
    <xdr:sp macro="" textlink="">
      <xdr:nvSpPr>
        <xdr:cNvPr id="319" name="円/楕円 318"/>
        <xdr:cNvSpPr/>
      </xdr:nvSpPr>
      <xdr:spPr>
        <a:xfrm>
          <a:off x="7810500" y="61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120403</xdr:rowOff>
    </xdr:from>
    <xdr:ext cx="599010" cy="259045"/>
    <xdr:sp macro="" textlink="">
      <xdr:nvSpPr>
        <xdr:cNvPr id="320" name="テキスト ボックス 319"/>
        <xdr:cNvSpPr txBox="1"/>
      </xdr:nvSpPr>
      <xdr:spPr>
        <a:xfrm>
          <a:off x="7561794" y="594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89380</xdr:rowOff>
    </xdr:from>
    <xdr:to>
      <xdr:col>10</xdr:col>
      <xdr:colOff>155575</xdr:colOff>
      <xdr:row>36</xdr:row>
      <xdr:rowOff>19530</xdr:rowOff>
    </xdr:to>
    <xdr:sp macro="" textlink="">
      <xdr:nvSpPr>
        <xdr:cNvPr id="321" name="円/楕円 320"/>
        <xdr:cNvSpPr/>
      </xdr:nvSpPr>
      <xdr:spPr>
        <a:xfrm>
          <a:off x="6921500" y="609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36057</xdr:rowOff>
    </xdr:from>
    <xdr:ext cx="599010" cy="259045"/>
    <xdr:sp macro="" textlink="">
      <xdr:nvSpPr>
        <xdr:cNvPr id="322" name="テキスト ボックス 321"/>
        <xdr:cNvSpPr txBox="1"/>
      </xdr:nvSpPr>
      <xdr:spPr>
        <a:xfrm>
          <a:off x="6672794" y="58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55433</xdr:rowOff>
    </xdr:from>
    <xdr:to>
      <xdr:col>15</xdr:col>
      <xdr:colOff>180975</xdr:colOff>
      <xdr:row>57</xdr:row>
      <xdr:rowOff>121645</xdr:rowOff>
    </xdr:to>
    <xdr:cxnSp macro="">
      <xdr:nvCxnSpPr>
        <xdr:cNvPr id="351" name="直線コネクタ 350"/>
        <xdr:cNvCxnSpPr/>
      </xdr:nvCxnSpPr>
      <xdr:spPr>
        <a:xfrm>
          <a:off x="9639300" y="9828083"/>
          <a:ext cx="838200" cy="6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98822</xdr:rowOff>
    </xdr:from>
    <xdr:to>
      <xdr:col>14</xdr:col>
      <xdr:colOff>28575</xdr:colOff>
      <xdr:row>57</xdr:row>
      <xdr:rowOff>55433</xdr:rowOff>
    </xdr:to>
    <xdr:cxnSp macro="">
      <xdr:nvCxnSpPr>
        <xdr:cNvPr id="354" name="直線コネクタ 353"/>
        <xdr:cNvCxnSpPr/>
      </xdr:nvCxnSpPr>
      <xdr:spPr>
        <a:xfrm>
          <a:off x="8750300" y="9700022"/>
          <a:ext cx="889000" cy="1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98822</xdr:rowOff>
    </xdr:from>
    <xdr:to>
      <xdr:col>12</xdr:col>
      <xdr:colOff>511175</xdr:colOff>
      <xdr:row>57</xdr:row>
      <xdr:rowOff>43162</xdr:rowOff>
    </xdr:to>
    <xdr:cxnSp macro="">
      <xdr:nvCxnSpPr>
        <xdr:cNvPr id="357" name="直線コネクタ 356"/>
        <xdr:cNvCxnSpPr/>
      </xdr:nvCxnSpPr>
      <xdr:spPr>
        <a:xfrm flipV="1">
          <a:off x="7861300" y="9700022"/>
          <a:ext cx="889000" cy="1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5821</xdr:rowOff>
    </xdr:from>
    <xdr:to>
      <xdr:col>11</xdr:col>
      <xdr:colOff>307975</xdr:colOff>
      <xdr:row>57</xdr:row>
      <xdr:rowOff>43162</xdr:rowOff>
    </xdr:to>
    <xdr:cxnSp macro="">
      <xdr:nvCxnSpPr>
        <xdr:cNvPr id="360" name="直線コネクタ 359"/>
        <xdr:cNvCxnSpPr/>
      </xdr:nvCxnSpPr>
      <xdr:spPr>
        <a:xfrm>
          <a:off x="6972300" y="9778471"/>
          <a:ext cx="8890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70845</xdr:rowOff>
    </xdr:from>
    <xdr:to>
      <xdr:col>15</xdr:col>
      <xdr:colOff>231775</xdr:colOff>
      <xdr:row>58</xdr:row>
      <xdr:rowOff>995</xdr:rowOff>
    </xdr:to>
    <xdr:sp macro="" textlink="">
      <xdr:nvSpPr>
        <xdr:cNvPr id="370" name="円/楕円 369"/>
        <xdr:cNvSpPr/>
      </xdr:nvSpPr>
      <xdr:spPr>
        <a:xfrm>
          <a:off x="10426700" y="98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93722</xdr:rowOff>
    </xdr:from>
    <xdr:ext cx="599010" cy="259045"/>
    <xdr:sp macro="" textlink="">
      <xdr:nvSpPr>
        <xdr:cNvPr id="371" name="普通建設事業費該当値テキスト"/>
        <xdr:cNvSpPr txBox="1"/>
      </xdr:nvSpPr>
      <xdr:spPr>
        <a:xfrm>
          <a:off x="10528300" y="969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4633</xdr:rowOff>
    </xdr:from>
    <xdr:to>
      <xdr:col>14</xdr:col>
      <xdr:colOff>79375</xdr:colOff>
      <xdr:row>57</xdr:row>
      <xdr:rowOff>106233</xdr:rowOff>
    </xdr:to>
    <xdr:sp macro="" textlink="">
      <xdr:nvSpPr>
        <xdr:cNvPr id="372" name="円/楕円 371"/>
        <xdr:cNvSpPr/>
      </xdr:nvSpPr>
      <xdr:spPr>
        <a:xfrm>
          <a:off x="9588500" y="977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122760</xdr:rowOff>
    </xdr:from>
    <xdr:ext cx="599010" cy="259045"/>
    <xdr:sp macro="" textlink="">
      <xdr:nvSpPr>
        <xdr:cNvPr id="373" name="テキスト ボックス 372"/>
        <xdr:cNvSpPr txBox="1"/>
      </xdr:nvSpPr>
      <xdr:spPr>
        <a:xfrm>
          <a:off x="9339794" y="955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48022</xdr:rowOff>
    </xdr:from>
    <xdr:to>
      <xdr:col>12</xdr:col>
      <xdr:colOff>561975</xdr:colOff>
      <xdr:row>56</xdr:row>
      <xdr:rowOff>149622</xdr:rowOff>
    </xdr:to>
    <xdr:sp macro="" textlink="">
      <xdr:nvSpPr>
        <xdr:cNvPr id="374" name="円/楕円 373"/>
        <xdr:cNvSpPr/>
      </xdr:nvSpPr>
      <xdr:spPr>
        <a:xfrm>
          <a:off x="8699500" y="96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166149</xdr:rowOff>
    </xdr:from>
    <xdr:ext cx="599010" cy="259045"/>
    <xdr:sp macro="" textlink="">
      <xdr:nvSpPr>
        <xdr:cNvPr id="375" name="テキスト ボックス 374"/>
        <xdr:cNvSpPr txBox="1"/>
      </xdr:nvSpPr>
      <xdr:spPr>
        <a:xfrm>
          <a:off x="8450794" y="942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163812</xdr:rowOff>
    </xdr:from>
    <xdr:to>
      <xdr:col>11</xdr:col>
      <xdr:colOff>358775</xdr:colOff>
      <xdr:row>57</xdr:row>
      <xdr:rowOff>93962</xdr:rowOff>
    </xdr:to>
    <xdr:sp macro="" textlink="">
      <xdr:nvSpPr>
        <xdr:cNvPr id="376" name="円/楕円 375"/>
        <xdr:cNvSpPr/>
      </xdr:nvSpPr>
      <xdr:spPr>
        <a:xfrm>
          <a:off x="7810500" y="97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110489</xdr:rowOff>
    </xdr:from>
    <xdr:ext cx="599010" cy="259045"/>
    <xdr:sp macro="" textlink="">
      <xdr:nvSpPr>
        <xdr:cNvPr id="377" name="テキスト ボックス 376"/>
        <xdr:cNvSpPr txBox="1"/>
      </xdr:nvSpPr>
      <xdr:spPr>
        <a:xfrm>
          <a:off x="7561794" y="954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126471</xdr:rowOff>
    </xdr:from>
    <xdr:to>
      <xdr:col>10</xdr:col>
      <xdr:colOff>155575</xdr:colOff>
      <xdr:row>57</xdr:row>
      <xdr:rowOff>56621</xdr:rowOff>
    </xdr:to>
    <xdr:sp macro="" textlink="">
      <xdr:nvSpPr>
        <xdr:cNvPr id="378" name="円/楕円 377"/>
        <xdr:cNvSpPr/>
      </xdr:nvSpPr>
      <xdr:spPr>
        <a:xfrm>
          <a:off x="6921500" y="97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73148</xdr:rowOff>
    </xdr:from>
    <xdr:ext cx="599010" cy="259045"/>
    <xdr:sp macro="" textlink="">
      <xdr:nvSpPr>
        <xdr:cNvPr id="379" name="テキスト ボックス 378"/>
        <xdr:cNvSpPr txBox="1"/>
      </xdr:nvSpPr>
      <xdr:spPr>
        <a:xfrm>
          <a:off x="6672794" y="950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159941</xdr:rowOff>
    </xdr:from>
    <xdr:to>
      <xdr:col>15</xdr:col>
      <xdr:colOff>180975</xdr:colOff>
      <xdr:row>77</xdr:row>
      <xdr:rowOff>105973</xdr:rowOff>
    </xdr:to>
    <xdr:cxnSp macro="">
      <xdr:nvCxnSpPr>
        <xdr:cNvPr id="408" name="直線コネクタ 407"/>
        <xdr:cNvCxnSpPr/>
      </xdr:nvCxnSpPr>
      <xdr:spPr>
        <a:xfrm>
          <a:off x="9639300" y="13190141"/>
          <a:ext cx="8382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55173</xdr:rowOff>
    </xdr:from>
    <xdr:to>
      <xdr:col>15</xdr:col>
      <xdr:colOff>231775</xdr:colOff>
      <xdr:row>77</xdr:row>
      <xdr:rowOff>156773</xdr:rowOff>
    </xdr:to>
    <xdr:sp macro="" textlink="">
      <xdr:nvSpPr>
        <xdr:cNvPr id="418" name="円/楕円 417"/>
        <xdr:cNvSpPr/>
      </xdr:nvSpPr>
      <xdr:spPr>
        <a:xfrm>
          <a:off x="10426700" y="13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78050</xdr:rowOff>
    </xdr:from>
    <xdr:ext cx="599010" cy="259045"/>
    <xdr:sp macro="" textlink="">
      <xdr:nvSpPr>
        <xdr:cNvPr id="419" name="普通建設事業費 （ うち新規整備　）該当値テキスト"/>
        <xdr:cNvSpPr txBox="1"/>
      </xdr:nvSpPr>
      <xdr:spPr>
        <a:xfrm>
          <a:off x="10528300" y="1310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109141</xdr:rowOff>
    </xdr:from>
    <xdr:to>
      <xdr:col>14</xdr:col>
      <xdr:colOff>79375</xdr:colOff>
      <xdr:row>77</xdr:row>
      <xdr:rowOff>39291</xdr:rowOff>
    </xdr:to>
    <xdr:sp macro="" textlink="">
      <xdr:nvSpPr>
        <xdr:cNvPr id="420" name="円/楕円 419"/>
        <xdr:cNvSpPr/>
      </xdr:nvSpPr>
      <xdr:spPr>
        <a:xfrm>
          <a:off x="9588500" y="131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55817</xdr:rowOff>
    </xdr:from>
    <xdr:ext cx="599010" cy="259045"/>
    <xdr:sp macro="" textlink="">
      <xdr:nvSpPr>
        <xdr:cNvPr id="421" name="テキスト ボックス 420"/>
        <xdr:cNvSpPr txBox="1"/>
      </xdr:nvSpPr>
      <xdr:spPr>
        <a:xfrm>
          <a:off x="9339794" y="129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50650</xdr:rowOff>
    </xdr:from>
    <xdr:to>
      <xdr:col>15</xdr:col>
      <xdr:colOff>180975</xdr:colOff>
      <xdr:row>98</xdr:row>
      <xdr:rowOff>59434</xdr:rowOff>
    </xdr:to>
    <xdr:cxnSp macro="">
      <xdr:nvCxnSpPr>
        <xdr:cNvPr id="448" name="直線コネクタ 447"/>
        <xdr:cNvCxnSpPr/>
      </xdr:nvCxnSpPr>
      <xdr:spPr>
        <a:xfrm flipV="1">
          <a:off x="9639300" y="16852750"/>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171300</xdr:rowOff>
    </xdr:from>
    <xdr:to>
      <xdr:col>15</xdr:col>
      <xdr:colOff>231775</xdr:colOff>
      <xdr:row>98</xdr:row>
      <xdr:rowOff>101450</xdr:rowOff>
    </xdr:to>
    <xdr:sp macro="" textlink="">
      <xdr:nvSpPr>
        <xdr:cNvPr id="458" name="円/楕円 457"/>
        <xdr:cNvSpPr/>
      </xdr:nvSpPr>
      <xdr:spPr>
        <a:xfrm>
          <a:off x="10426700" y="168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122044</xdr:rowOff>
    </xdr:from>
    <xdr:ext cx="534377" cy="259045"/>
    <xdr:sp macro="" textlink="">
      <xdr:nvSpPr>
        <xdr:cNvPr id="459" name="普通建設事業費 （ うち更新整備　）該当値テキスト"/>
        <xdr:cNvSpPr txBox="1"/>
      </xdr:nvSpPr>
      <xdr:spPr>
        <a:xfrm>
          <a:off x="10528300" y="167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8634</xdr:rowOff>
    </xdr:from>
    <xdr:to>
      <xdr:col>14</xdr:col>
      <xdr:colOff>79375</xdr:colOff>
      <xdr:row>98</xdr:row>
      <xdr:rowOff>110234</xdr:rowOff>
    </xdr:to>
    <xdr:sp macro="" textlink="">
      <xdr:nvSpPr>
        <xdr:cNvPr id="460" name="円/楕円 459"/>
        <xdr:cNvSpPr/>
      </xdr:nvSpPr>
      <xdr:spPr>
        <a:xfrm>
          <a:off x="9588500" y="168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101361</xdr:rowOff>
    </xdr:from>
    <xdr:ext cx="534377" cy="259045"/>
    <xdr:sp macro="" textlink="">
      <xdr:nvSpPr>
        <xdr:cNvPr id="461" name="テキスト ボックス 460"/>
        <xdr:cNvSpPr txBox="1"/>
      </xdr:nvSpPr>
      <xdr:spPr>
        <a:xfrm>
          <a:off x="9372111" y="1690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114895</xdr:rowOff>
    </xdr:from>
    <xdr:to>
      <xdr:col>23</xdr:col>
      <xdr:colOff>517525</xdr:colOff>
      <xdr:row>76</xdr:row>
      <xdr:rowOff>135479</xdr:rowOff>
    </xdr:to>
    <xdr:cxnSp macro="">
      <xdr:nvCxnSpPr>
        <xdr:cNvPr id="600" name="直線コネクタ 599"/>
        <xdr:cNvCxnSpPr/>
      </xdr:nvCxnSpPr>
      <xdr:spPr>
        <a:xfrm>
          <a:off x="15481300" y="13145095"/>
          <a:ext cx="8382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114895</xdr:rowOff>
    </xdr:from>
    <xdr:to>
      <xdr:col>22</xdr:col>
      <xdr:colOff>365125</xdr:colOff>
      <xdr:row>76</xdr:row>
      <xdr:rowOff>148076</xdr:rowOff>
    </xdr:to>
    <xdr:cxnSp macro="">
      <xdr:nvCxnSpPr>
        <xdr:cNvPr id="603" name="直線コネクタ 602"/>
        <xdr:cNvCxnSpPr/>
      </xdr:nvCxnSpPr>
      <xdr:spPr>
        <a:xfrm flipV="1">
          <a:off x="14592300" y="13145095"/>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148076</xdr:rowOff>
    </xdr:from>
    <xdr:to>
      <xdr:col>21</xdr:col>
      <xdr:colOff>161925</xdr:colOff>
      <xdr:row>76</xdr:row>
      <xdr:rowOff>152332</xdr:rowOff>
    </xdr:to>
    <xdr:cxnSp macro="">
      <xdr:nvCxnSpPr>
        <xdr:cNvPr id="606" name="直線コネクタ 605"/>
        <xdr:cNvCxnSpPr/>
      </xdr:nvCxnSpPr>
      <xdr:spPr>
        <a:xfrm flipV="1">
          <a:off x="13703300" y="1317827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137337</xdr:rowOff>
    </xdr:from>
    <xdr:to>
      <xdr:col>19</xdr:col>
      <xdr:colOff>644525</xdr:colOff>
      <xdr:row>76</xdr:row>
      <xdr:rowOff>152332</xdr:rowOff>
    </xdr:to>
    <xdr:cxnSp macro="">
      <xdr:nvCxnSpPr>
        <xdr:cNvPr id="609" name="直線コネクタ 608"/>
        <xdr:cNvCxnSpPr/>
      </xdr:nvCxnSpPr>
      <xdr:spPr>
        <a:xfrm>
          <a:off x="12814300" y="13167537"/>
          <a:ext cx="889000" cy="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84679</xdr:rowOff>
    </xdr:from>
    <xdr:to>
      <xdr:col>23</xdr:col>
      <xdr:colOff>568325</xdr:colOff>
      <xdr:row>77</xdr:row>
      <xdr:rowOff>14829</xdr:rowOff>
    </xdr:to>
    <xdr:sp macro="" textlink="">
      <xdr:nvSpPr>
        <xdr:cNvPr id="619" name="円/楕円 618"/>
        <xdr:cNvSpPr/>
      </xdr:nvSpPr>
      <xdr:spPr>
        <a:xfrm>
          <a:off x="162687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107556</xdr:rowOff>
    </xdr:from>
    <xdr:ext cx="599010" cy="259045"/>
    <xdr:sp macro="" textlink="">
      <xdr:nvSpPr>
        <xdr:cNvPr id="620" name="公債費該当値テキスト"/>
        <xdr:cNvSpPr txBox="1"/>
      </xdr:nvSpPr>
      <xdr:spPr>
        <a:xfrm>
          <a:off x="16370300" y="129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222,216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64095</xdr:rowOff>
    </xdr:from>
    <xdr:to>
      <xdr:col>22</xdr:col>
      <xdr:colOff>415925</xdr:colOff>
      <xdr:row>76</xdr:row>
      <xdr:rowOff>165695</xdr:rowOff>
    </xdr:to>
    <xdr:sp macro="" textlink="">
      <xdr:nvSpPr>
        <xdr:cNvPr id="621" name="円/楕円 620"/>
        <xdr:cNvSpPr/>
      </xdr:nvSpPr>
      <xdr:spPr>
        <a:xfrm>
          <a:off x="15430500" y="130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10772</xdr:rowOff>
    </xdr:from>
    <xdr:ext cx="599010" cy="259045"/>
    <xdr:sp macro="" textlink="">
      <xdr:nvSpPr>
        <xdr:cNvPr id="622" name="テキスト ボックス 621"/>
        <xdr:cNvSpPr txBox="1"/>
      </xdr:nvSpPr>
      <xdr:spPr>
        <a:xfrm>
          <a:off x="15181794" y="128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97276</xdr:rowOff>
    </xdr:from>
    <xdr:to>
      <xdr:col>21</xdr:col>
      <xdr:colOff>212725</xdr:colOff>
      <xdr:row>77</xdr:row>
      <xdr:rowOff>27426</xdr:rowOff>
    </xdr:to>
    <xdr:sp macro="" textlink="">
      <xdr:nvSpPr>
        <xdr:cNvPr id="623" name="円/楕円 622"/>
        <xdr:cNvSpPr/>
      </xdr:nvSpPr>
      <xdr:spPr>
        <a:xfrm>
          <a:off x="14541500" y="13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43953</xdr:rowOff>
    </xdr:from>
    <xdr:ext cx="599010" cy="259045"/>
    <xdr:sp macro="" textlink="">
      <xdr:nvSpPr>
        <xdr:cNvPr id="624" name="テキスト ボックス 623"/>
        <xdr:cNvSpPr txBox="1"/>
      </xdr:nvSpPr>
      <xdr:spPr>
        <a:xfrm>
          <a:off x="14292794" y="1290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101532</xdr:rowOff>
    </xdr:from>
    <xdr:to>
      <xdr:col>20</xdr:col>
      <xdr:colOff>9525</xdr:colOff>
      <xdr:row>77</xdr:row>
      <xdr:rowOff>31682</xdr:rowOff>
    </xdr:to>
    <xdr:sp macro="" textlink="">
      <xdr:nvSpPr>
        <xdr:cNvPr id="625" name="円/楕円 624"/>
        <xdr:cNvSpPr/>
      </xdr:nvSpPr>
      <xdr:spPr>
        <a:xfrm>
          <a:off x="13652500" y="131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48209</xdr:rowOff>
    </xdr:from>
    <xdr:ext cx="599010" cy="259045"/>
    <xdr:sp macro="" textlink="">
      <xdr:nvSpPr>
        <xdr:cNvPr id="626" name="テキスト ボックス 625"/>
        <xdr:cNvSpPr txBox="1"/>
      </xdr:nvSpPr>
      <xdr:spPr>
        <a:xfrm>
          <a:off x="13403794" y="1290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86537</xdr:rowOff>
    </xdr:from>
    <xdr:to>
      <xdr:col>18</xdr:col>
      <xdr:colOff>492125</xdr:colOff>
      <xdr:row>77</xdr:row>
      <xdr:rowOff>16687</xdr:rowOff>
    </xdr:to>
    <xdr:sp macro="" textlink="">
      <xdr:nvSpPr>
        <xdr:cNvPr id="627" name="円/楕円 626"/>
        <xdr:cNvSpPr/>
      </xdr:nvSpPr>
      <xdr:spPr>
        <a:xfrm>
          <a:off x="12763500" y="1311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33215</xdr:rowOff>
    </xdr:from>
    <xdr:ext cx="599010" cy="259045"/>
    <xdr:sp macro="" textlink="">
      <xdr:nvSpPr>
        <xdr:cNvPr id="628" name="テキスト ボックス 627"/>
        <xdr:cNvSpPr txBox="1"/>
      </xdr:nvSpPr>
      <xdr:spPr>
        <a:xfrm>
          <a:off x="12514794" y="1289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4034</xdr:rowOff>
    </xdr:from>
    <xdr:to>
      <xdr:col>23</xdr:col>
      <xdr:colOff>517525</xdr:colOff>
      <xdr:row>99</xdr:row>
      <xdr:rowOff>6921</xdr:rowOff>
    </xdr:to>
    <xdr:cxnSp macro="">
      <xdr:nvCxnSpPr>
        <xdr:cNvPr id="657" name="直線コネクタ 656"/>
        <xdr:cNvCxnSpPr/>
      </xdr:nvCxnSpPr>
      <xdr:spPr>
        <a:xfrm flipV="1">
          <a:off x="15481300" y="16977584"/>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6921</xdr:rowOff>
    </xdr:from>
    <xdr:to>
      <xdr:col>22</xdr:col>
      <xdr:colOff>365125</xdr:colOff>
      <xdr:row>99</xdr:row>
      <xdr:rowOff>14187</xdr:rowOff>
    </xdr:to>
    <xdr:cxnSp macro="">
      <xdr:nvCxnSpPr>
        <xdr:cNvPr id="660" name="直線コネクタ 659"/>
        <xdr:cNvCxnSpPr/>
      </xdr:nvCxnSpPr>
      <xdr:spPr>
        <a:xfrm flipV="1">
          <a:off x="14592300" y="16980471"/>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11023</xdr:rowOff>
    </xdr:from>
    <xdr:to>
      <xdr:col>21</xdr:col>
      <xdr:colOff>161925</xdr:colOff>
      <xdr:row>99</xdr:row>
      <xdr:rowOff>14187</xdr:rowOff>
    </xdr:to>
    <xdr:cxnSp macro="">
      <xdr:nvCxnSpPr>
        <xdr:cNvPr id="663" name="直線コネクタ 662"/>
        <xdr:cNvCxnSpPr/>
      </xdr:nvCxnSpPr>
      <xdr:spPr>
        <a:xfrm>
          <a:off x="13703300" y="1698457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11023</xdr:rowOff>
    </xdr:from>
    <xdr:to>
      <xdr:col>19</xdr:col>
      <xdr:colOff>644525</xdr:colOff>
      <xdr:row>99</xdr:row>
      <xdr:rowOff>16531</xdr:rowOff>
    </xdr:to>
    <xdr:cxnSp macro="">
      <xdr:nvCxnSpPr>
        <xdr:cNvPr id="666" name="直線コネクタ 665"/>
        <xdr:cNvCxnSpPr/>
      </xdr:nvCxnSpPr>
      <xdr:spPr>
        <a:xfrm flipV="1">
          <a:off x="12814300" y="16984573"/>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124684</xdr:rowOff>
    </xdr:from>
    <xdr:to>
      <xdr:col>23</xdr:col>
      <xdr:colOff>568325</xdr:colOff>
      <xdr:row>99</xdr:row>
      <xdr:rowOff>54834</xdr:rowOff>
    </xdr:to>
    <xdr:sp macro="" textlink="">
      <xdr:nvSpPr>
        <xdr:cNvPr id="676" name="円/楕円 675"/>
        <xdr:cNvSpPr/>
      </xdr:nvSpPr>
      <xdr:spPr>
        <a:xfrm>
          <a:off x="16268700" y="169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127571</xdr:rowOff>
    </xdr:from>
    <xdr:to>
      <xdr:col>22</xdr:col>
      <xdr:colOff>415925</xdr:colOff>
      <xdr:row>99</xdr:row>
      <xdr:rowOff>57721</xdr:rowOff>
    </xdr:to>
    <xdr:sp macro="" textlink="">
      <xdr:nvSpPr>
        <xdr:cNvPr id="678" name="円/楕円 677"/>
        <xdr:cNvSpPr/>
      </xdr:nvSpPr>
      <xdr:spPr>
        <a:xfrm>
          <a:off x="15430500" y="169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48848</xdr:rowOff>
    </xdr:from>
    <xdr:ext cx="534377" cy="259045"/>
    <xdr:sp macro="" textlink="">
      <xdr:nvSpPr>
        <xdr:cNvPr id="679" name="テキスト ボックス 678"/>
        <xdr:cNvSpPr txBox="1"/>
      </xdr:nvSpPr>
      <xdr:spPr>
        <a:xfrm>
          <a:off x="15214111" y="1702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134837</xdr:rowOff>
    </xdr:from>
    <xdr:to>
      <xdr:col>21</xdr:col>
      <xdr:colOff>212725</xdr:colOff>
      <xdr:row>99</xdr:row>
      <xdr:rowOff>64987</xdr:rowOff>
    </xdr:to>
    <xdr:sp macro="" textlink="">
      <xdr:nvSpPr>
        <xdr:cNvPr id="680" name="円/楕円 679"/>
        <xdr:cNvSpPr/>
      </xdr:nvSpPr>
      <xdr:spPr>
        <a:xfrm>
          <a:off x="14541500" y="169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56114</xdr:rowOff>
    </xdr:from>
    <xdr:ext cx="534377" cy="259045"/>
    <xdr:sp macro="" textlink="">
      <xdr:nvSpPr>
        <xdr:cNvPr id="681" name="テキスト ボックス 680"/>
        <xdr:cNvSpPr txBox="1"/>
      </xdr:nvSpPr>
      <xdr:spPr>
        <a:xfrm>
          <a:off x="14325111" y="170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131673</xdr:rowOff>
    </xdr:from>
    <xdr:to>
      <xdr:col>20</xdr:col>
      <xdr:colOff>9525</xdr:colOff>
      <xdr:row>99</xdr:row>
      <xdr:rowOff>61823</xdr:rowOff>
    </xdr:to>
    <xdr:sp macro="" textlink="">
      <xdr:nvSpPr>
        <xdr:cNvPr id="682" name="円/楕円 681"/>
        <xdr:cNvSpPr/>
      </xdr:nvSpPr>
      <xdr:spPr>
        <a:xfrm>
          <a:off x="13652500" y="169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52950</xdr:rowOff>
    </xdr:from>
    <xdr:ext cx="534377" cy="259045"/>
    <xdr:sp macro="" textlink="">
      <xdr:nvSpPr>
        <xdr:cNvPr id="683" name="テキスト ボックス 682"/>
        <xdr:cNvSpPr txBox="1"/>
      </xdr:nvSpPr>
      <xdr:spPr>
        <a:xfrm>
          <a:off x="13436111" y="170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137181</xdr:rowOff>
    </xdr:from>
    <xdr:to>
      <xdr:col>18</xdr:col>
      <xdr:colOff>492125</xdr:colOff>
      <xdr:row>99</xdr:row>
      <xdr:rowOff>67331</xdr:rowOff>
    </xdr:to>
    <xdr:sp macro="" textlink="">
      <xdr:nvSpPr>
        <xdr:cNvPr id="684" name="円/楕円 683"/>
        <xdr:cNvSpPr/>
      </xdr:nvSpPr>
      <xdr:spPr>
        <a:xfrm>
          <a:off x="12763500" y="169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58458</xdr:rowOff>
    </xdr:from>
    <xdr:ext cx="534377" cy="259045"/>
    <xdr:sp macro="" textlink="">
      <xdr:nvSpPr>
        <xdr:cNvPr id="685" name="テキスト ボックス 684"/>
        <xdr:cNvSpPr txBox="1"/>
      </xdr:nvSpPr>
      <xdr:spPr>
        <a:xfrm>
          <a:off x="12547111" y="170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38430</xdr:rowOff>
    </xdr:from>
    <xdr:to>
      <xdr:col>28</xdr:col>
      <xdr:colOff>314325</xdr:colOff>
      <xdr:row>59</xdr:row>
      <xdr:rowOff>44450</xdr:rowOff>
    </xdr:to>
    <xdr:cxnSp macro="">
      <xdr:nvCxnSpPr>
        <xdr:cNvPr id="780" name="直線コネクタ 779"/>
        <xdr:cNvCxnSpPr/>
      </xdr:nvCxnSpPr>
      <xdr:spPr>
        <a:xfrm>
          <a:off x="18656300" y="101539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159080</xdr:rowOff>
    </xdr:from>
    <xdr:to>
      <xdr:col>27</xdr:col>
      <xdr:colOff>161925</xdr:colOff>
      <xdr:row>59</xdr:row>
      <xdr:rowOff>89230</xdr:rowOff>
    </xdr:to>
    <xdr:sp macro="" textlink="">
      <xdr:nvSpPr>
        <xdr:cNvPr id="798" name="円/楕円 797"/>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80357</xdr:rowOff>
    </xdr:from>
    <xdr:ext cx="378565" cy="259045"/>
    <xdr:sp macro="" textlink="">
      <xdr:nvSpPr>
        <xdr:cNvPr id="799" name="テキスト ボックス 798"/>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84448</xdr:rowOff>
    </xdr:from>
    <xdr:to>
      <xdr:col>32</xdr:col>
      <xdr:colOff>187325</xdr:colOff>
      <xdr:row>77</xdr:row>
      <xdr:rowOff>87320</xdr:rowOff>
    </xdr:to>
    <xdr:cxnSp macro="">
      <xdr:nvCxnSpPr>
        <xdr:cNvPr id="828" name="直線コネクタ 827"/>
        <xdr:cNvCxnSpPr/>
      </xdr:nvCxnSpPr>
      <xdr:spPr>
        <a:xfrm flipV="1">
          <a:off x="21323300" y="13286098"/>
          <a:ext cx="8382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87320</xdr:rowOff>
    </xdr:from>
    <xdr:to>
      <xdr:col>31</xdr:col>
      <xdr:colOff>34925</xdr:colOff>
      <xdr:row>77</xdr:row>
      <xdr:rowOff>106496</xdr:rowOff>
    </xdr:to>
    <xdr:cxnSp macro="">
      <xdr:nvCxnSpPr>
        <xdr:cNvPr id="831" name="直線コネクタ 830"/>
        <xdr:cNvCxnSpPr/>
      </xdr:nvCxnSpPr>
      <xdr:spPr>
        <a:xfrm flipV="1">
          <a:off x="20434300" y="1328897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106496</xdr:rowOff>
    </xdr:from>
    <xdr:to>
      <xdr:col>29</xdr:col>
      <xdr:colOff>517525</xdr:colOff>
      <xdr:row>77</xdr:row>
      <xdr:rowOff>109879</xdr:rowOff>
    </xdr:to>
    <xdr:cxnSp macro="">
      <xdr:nvCxnSpPr>
        <xdr:cNvPr id="834" name="直線コネクタ 833"/>
        <xdr:cNvCxnSpPr/>
      </xdr:nvCxnSpPr>
      <xdr:spPr>
        <a:xfrm flipV="1">
          <a:off x="19545300" y="1330814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89626</xdr:rowOff>
    </xdr:from>
    <xdr:to>
      <xdr:col>28</xdr:col>
      <xdr:colOff>314325</xdr:colOff>
      <xdr:row>77</xdr:row>
      <xdr:rowOff>109879</xdr:rowOff>
    </xdr:to>
    <xdr:cxnSp macro="">
      <xdr:nvCxnSpPr>
        <xdr:cNvPr id="837" name="直線コネクタ 836"/>
        <xdr:cNvCxnSpPr/>
      </xdr:nvCxnSpPr>
      <xdr:spPr>
        <a:xfrm>
          <a:off x="18656300" y="13291276"/>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33648</xdr:rowOff>
    </xdr:from>
    <xdr:to>
      <xdr:col>32</xdr:col>
      <xdr:colOff>238125</xdr:colOff>
      <xdr:row>77</xdr:row>
      <xdr:rowOff>135248</xdr:rowOff>
    </xdr:to>
    <xdr:sp macro="" textlink="">
      <xdr:nvSpPr>
        <xdr:cNvPr id="847" name="円/楕円 846"/>
        <xdr:cNvSpPr/>
      </xdr:nvSpPr>
      <xdr:spPr>
        <a:xfrm>
          <a:off x="22110700" y="132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120025</xdr:rowOff>
    </xdr:from>
    <xdr:ext cx="534377" cy="259045"/>
    <xdr:sp macro="" textlink="">
      <xdr:nvSpPr>
        <xdr:cNvPr id="848" name="繰出金該当値テキスト"/>
        <xdr:cNvSpPr txBox="1"/>
      </xdr:nvSpPr>
      <xdr:spPr>
        <a:xfrm>
          <a:off x="22212300" y="131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79,502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36520</xdr:rowOff>
    </xdr:from>
    <xdr:to>
      <xdr:col>31</xdr:col>
      <xdr:colOff>85725</xdr:colOff>
      <xdr:row>77</xdr:row>
      <xdr:rowOff>138120</xdr:rowOff>
    </xdr:to>
    <xdr:sp macro="" textlink="">
      <xdr:nvSpPr>
        <xdr:cNvPr id="849" name="円/楕円 848"/>
        <xdr:cNvSpPr/>
      </xdr:nvSpPr>
      <xdr:spPr>
        <a:xfrm>
          <a:off x="21272500" y="132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129247</xdr:rowOff>
    </xdr:from>
    <xdr:ext cx="534377" cy="259045"/>
    <xdr:sp macro="" textlink="">
      <xdr:nvSpPr>
        <xdr:cNvPr id="850" name="テキスト ボックス 849"/>
        <xdr:cNvSpPr txBox="1"/>
      </xdr:nvSpPr>
      <xdr:spPr>
        <a:xfrm>
          <a:off x="21056111" y="133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55696</xdr:rowOff>
    </xdr:from>
    <xdr:to>
      <xdr:col>29</xdr:col>
      <xdr:colOff>568325</xdr:colOff>
      <xdr:row>77</xdr:row>
      <xdr:rowOff>157296</xdr:rowOff>
    </xdr:to>
    <xdr:sp macro="" textlink="">
      <xdr:nvSpPr>
        <xdr:cNvPr id="851" name="円/楕円 850"/>
        <xdr:cNvSpPr/>
      </xdr:nvSpPr>
      <xdr:spPr>
        <a:xfrm>
          <a:off x="20383500" y="132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148423</xdr:rowOff>
    </xdr:from>
    <xdr:ext cx="534377" cy="259045"/>
    <xdr:sp macro="" textlink="">
      <xdr:nvSpPr>
        <xdr:cNvPr id="852" name="テキスト ボックス 851"/>
        <xdr:cNvSpPr txBox="1"/>
      </xdr:nvSpPr>
      <xdr:spPr>
        <a:xfrm>
          <a:off x="20167111" y="133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59079</xdr:rowOff>
    </xdr:from>
    <xdr:to>
      <xdr:col>28</xdr:col>
      <xdr:colOff>365125</xdr:colOff>
      <xdr:row>77</xdr:row>
      <xdr:rowOff>160679</xdr:rowOff>
    </xdr:to>
    <xdr:sp macro="" textlink="">
      <xdr:nvSpPr>
        <xdr:cNvPr id="853" name="円/楕円 852"/>
        <xdr:cNvSpPr/>
      </xdr:nvSpPr>
      <xdr:spPr>
        <a:xfrm>
          <a:off x="19494500" y="132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151806</xdr:rowOff>
    </xdr:from>
    <xdr:ext cx="534377" cy="259045"/>
    <xdr:sp macro="" textlink="">
      <xdr:nvSpPr>
        <xdr:cNvPr id="854" name="テキスト ボックス 853"/>
        <xdr:cNvSpPr txBox="1"/>
      </xdr:nvSpPr>
      <xdr:spPr>
        <a:xfrm>
          <a:off x="19278111" y="133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38826</xdr:rowOff>
    </xdr:from>
    <xdr:to>
      <xdr:col>27</xdr:col>
      <xdr:colOff>161925</xdr:colOff>
      <xdr:row>77</xdr:row>
      <xdr:rowOff>140426</xdr:rowOff>
    </xdr:to>
    <xdr:sp macro="" textlink="">
      <xdr:nvSpPr>
        <xdr:cNvPr id="855" name="円/楕円 854"/>
        <xdr:cNvSpPr/>
      </xdr:nvSpPr>
      <xdr:spPr>
        <a:xfrm>
          <a:off x="18605500" y="132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131553</xdr:rowOff>
    </xdr:from>
    <xdr:ext cx="534377" cy="259045"/>
    <xdr:sp macro="" textlink="">
      <xdr:nvSpPr>
        <xdr:cNvPr id="856" name="テキスト ボックス 855"/>
        <xdr:cNvSpPr txBox="1"/>
      </xdr:nvSpPr>
      <xdr:spPr>
        <a:xfrm>
          <a:off x="18389111" y="133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本村の特性として、</a:t>
          </a:r>
          <a:r>
            <a:rPr kumimoji="1" lang="ja-JP" altLang="ja-JP" sz="1400">
              <a:solidFill>
                <a:schemeClr val="dk1"/>
              </a:solidFill>
              <a:effectLst/>
              <a:latin typeface="+mn-lt"/>
              <a:ea typeface="+mn-ea"/>
              <a:cs typeface="+mn-cs"/>
            </a:rPr>
            <a:t>人口に対して行政面積が広大といった地域事情により、各地区に整備した施設の維持管理費や行政サービスの移送経費等が多くかかることから、</a:t>
          </a:r>
          <a:r>
            <a:rPr kumimoji="1" lang="ja-JP" altLang="en-US" sz="1400">
              <a:solidFill>
                <a:schemeClr val="dk1"/>
              </a:solidFill>
              <a:effectLst/>
              <a:latin typeface="+mn-lt"/>
              <a:ea typeface="+mn-ea"/>
              <a:cs typeface="+mn-cs"/>
            </a:rPr>
            <a:t>物件費、維持補修費は類似団体平均を上回っている。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今後、経常経費の増が見込まれることから、民間委託や指定管理者制度に係る対象業務の拡大、システム関連経費の見直しなどを行い、行政コストの削減に取り組</a:t>
          </a:r>
          <a:r>
            <a:rPr kumimoji="1" lang="ja-JP" altLang="en-US" sz="1400">
              <a:solidFill>
                <a:schemeClr val="dk1"/>
              </a:solidFill>
              <a:effectLst/>
              <a:latin typeface="+mn-lt"/>
              <a:ea typeface="+mn-ea"/>
              <a:cs typeface="+mn-cs"/>
            </a:rPr>
            <a:t>む</a:t>
          </a:r>
          <a:r>
            <a:rPr kumimoji="1" lang="ja-JP" altLang="ja-JP" sz="14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北海道鶴居村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2,512
2,493
571.80
3,865,764
3,803,203
41,998
2,701,577
4,060,358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41680</xdr:rowOff>
    </xdr:from>
    <xdr:to>
      <xdr:col>6</xdr:col>
      <xdr:colOff>511175</xdr:colOff>
      <xdr:row>37</xdr:row>
      <xdr:rowOff>45517</xdr:rowOff>
    </xdr:to>
    <xdr:cxnSp macro="">
      <xdr:nvCxnSpPr>
        <xdr:cNvPr id="62" name="直線コネクタ 61"/>
        <xdr:cNvCxnSpPr/>
      </xdr:nvCxnSpPr>
      <xdr:spPr>
        <a:xfrm>
          <a:off x="3797300" y="6385330"/>
          <a:ext cx="8382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36454</xdr:rowOff>
    </xdr:from>
    <xdr:to>
      <xdr:col>5</xdr:col>
      <xdr:colOff>358775</xdr:colOff>
      <xdr:row>37</xdr:row>
      <xdr:rowOff>41680</xdr:rowOff>
    </xdr:to>
    <xdr:cxnSp macro="">
      <xdr:nvCxnSpPr>
        <xdr:cNvPr id="65" name="直線コネクタ 64"/>
        <xdr:cNvCxnSpPr/>
      </xdr:nvCxnSpPr>
      <xdr:spPr>
        <a:xfrm>
          <a:off x="2908300" y="638010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171296</xdr:rowOff>
    </xdr:from>
    <xdr:to>
      <xdr:col>4</xdr:col>
      <xdr:colOff>155575</xdr:colOff>
      <xdr:row>37</xdr:row>
      <xdr:rowOff>36454</xdr:rowOff>
    </xdr:to>
    <xdr:cxnSp macro="">
      <xdr:nvCxnSpPr>
        <xdr:cNvPr id="68" name="直線コネクタ 67"/>
        <xdr:cNvCxnSpPr/>
      </xdr:nvCxnSpPr>
      <xdr:spPr>
        <a:xfrm>
          <a:off x="2019300" y="6343496"/>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149579</xdr:rowOff>
    </xdr:from>
    <xdr:to>
      <xdr:col>2</xdr:col>
      <xdr:colOff>638175</xdr:colOff>
      <xdr:row>36</xdr:row>
      <xdr:rowOff>171296</xdr:rowOff>
    </xdr:to>
    <xdr:cxnSp macro="">
      <xdr:nvCxnSpPr>
        <xdr:cNvPr id="71" name="直線コネクタ 70"/>
        <xdr:cNvCxnSpPr/>
      </xdr:nvCxnSpPr>
      <xdr:spPr>
        <a:xfrm>
          <a:off x="1130300" y="63217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166167</xdr:rowOff>
    </xdr:from>
    <xdr:to>
      <xdr:col>6</xdr:col>
      <xdr:colOff>561975</xdr:colOff>
      <xdr:row>37</xdr:row>
      <xdr:rowOff>96317</xdr:rowOff>
    </xdr:to>
    <xdr:sp macro="" textlink="">
      <xdr:nvSpPr>
        <xdr:cNvPr id="81" name="円/楕円 80"/>
        <xdr:cNvSpPr/>
      </xdr:nvSpPr>
      <xdr:spPr>
        <a:xfrm>
          <a:off x="4584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17594</xdr:rowOff>
    </xdr:from>
    <xdr:ext cx="534377" cy="259045"/>
    <xdr:sp macro="" textlink="">
      <xdr:nvSpPr>
        <xdr:cNvPr id="82" name="議会費該当値テキスト"/>
        <xdr:cNvSpPr txBox="1"/>
      </xdr:nvSpPr>
      <xdr:spPr>
        <a:xfrm>
          <a:off x="4686300" y="61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162330</xdr:rowOff>
    </xdr:from>
    <xdr:to>
      <xdr:col>5</xdr:col>
      <xdr:colOff>409575</xdr:colOff>
      <xdr:row>37</xdr:row>
      <xdr:rowOff>92480</xdr:rowOff>
    </xdr:to>
    <xdr:sp macro="" textlink="">
      <xdr:nvSpPr>
        <xdr:cNvPr id="83" name="円/楕円 82"/>
        <xdr:cNvSpPr/>
      </xdr:nvSpPr>
      <xdr:spPr>
        <a:xfrm>
          <a:off x="3746500" y="63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109007</xdr:rowOff>
    </xdr:from>
    <xdr:ext cx="534377" cy="259045"/>
    <xdr:sp macro="" textlink="">
      <xdr:nvSpPr>
        <xdr:cNvPr id="84" name="テキスト ボックス 83"/>
        <xdr:cNvSpPr txBox="1"/>
      </xdr:nvSpPr>
      <xdr:spPr>
        <a:xfrm>
          <a:off x="3530111" y="6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157104</xdr:rowOff>
    </xdr:from>
    <xdr:to>
      <xdr:col>4</xdr:col>
      <xdr:colOff>206375</xdr:colOff>
      <xdr:row>37</xdr:row>
      <xdr:rowOff>87254</xdr:rowOff>
    </xdr:to>
    <xdr:sp macro="" textlink="">
      <xdr:nvSpPr>
        <xdr:cNvPr id="85" name="円/楕円 84"/>
        <xdr:cNvSpPr/>
      </xdr:nvSpPr>
      <xdr:spPr>
        <a:xfrm>
          <a:off x="2857500" y="63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103781</xdr:rowOff>
    </xdr:from>
    <xdr:ext cx="534377" cy="259045"/>
    <xdr:sp macro="" textlink="">
      <xdr:nvSpPr>
        <xdr:cNvPr id="86" name="テキスト ボックス 85"/>
        <xdr:cNvSpPr txBox="1"/>
      </xdr:nvSpPr>
      <xdr:spPr>
        <a:xfrm>
          <a:off x="2641111" y="61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120496</xdr:rowOff>
    </xdr:from>
    <xdr:to>
      <xdr:col>3</xdr:col>
      <xdr:colOff>3175</xdr:colOff>
      <xdr:row>37</xdr:row>
      <xdr:rowOff>50646</xdr:rowOff>
    </xdr:to>
    <xdr:sp macro="" textlink="">
      <xdr:nvSpPr>
        <xdr:cNvPr id="87" name="円/楕円 86"/>
        <xdr:cNvSpPr/>
      </xdr:nvSpPr>
      <xdr:spPr>
        <a:xfrm>
          <a:off x="1968500" y="62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67173</xdr:rowOff>
    </xdr:from>
    <xdr:ext cx="534377" cy="259045"/>
    <xdr:sp macro="" textlink="">
      <xdr:nvSpPr>
        <xdr:cNvPr id="88" name="テキスト ボックス 87"/>
        <xdr:cNvSpPr txBox="1"/>
      </xdr:nvSpPr>
      <xdr:spPr>
        <a:xfrm>
          <a:off x="1752111" y="60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98779</xdr:rowOff>
    </xdr:from>
    <xdr:to>
      <xdr:col>1</xdr:col>
      <xdr:colOff>485775</xdr:colOff>
      <xdr:row>37</xdr:row>
      <xdr:rowOff>28929</xdr:rowOff>
    </xdr:to>
    <xdr:sp macro="" textlink="">
      <xdr:nvSpPr>
        <xdr:cNvPr id="89" name="円/楕円 88"/>
        <xdr:cNvSpPr/>
      </xdr:nvSpPr>
      <xdr:spPr>
        <a:xfrm>
          <a:off x="1079500" y="62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45456</xdr:rowOff>
    </xdr:from>
    <xdr:ext cx="534377" cy="259045"/>
    <xdr:sp macro="" textlink="">
      <xdr:nvSpPr>
        <xdr:cNvPr id="90" name="テキスト ボックス 89"/>
        <xdr:cNvSpPr txBox="1"/>
      </xdr:nvSpPr>
      <xdr:spPr>
        <a:xfrm>
          <a:off x="863111" y="6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96706</xdr:rowOff>
    </xdr:from>
    <xdr:to>
      <xdr:col>6</xdr:col>
      <xdr:colOff>511175</xdr:colOff>
      <xdr:row>57</xdr:row>
      <xdr:rowOff>146877</xdr:rowOff>
    </xdr:to>
    <xdr:cxnSp macro="">
      <xdr:nvCxnSpPr>
        <xdr:cNvPr id="121" name="直線コネクタ 120"/>
        <xdr:cNvCxnSpPr/>
      </xdr:nvCxnSpPr>
      <xdr:spPr>
        <a:xfrm>
          <a:off x="3797300" y="9869356"/>
          <a:ext cx="83820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65718</xdr:rowOff>
    </xdr:from>
    <xdr:to>
      <xdr:col>5</xdr:col>
      <xdr:colOff>358775</xdr:colOff>
      <xdr:row>57</xdr:row>
      <xdr:rowOff>96706</xdr:rowOff>
    </xdr:to>
    <xdr:cxnSp macro="">
      <xdr:nvCxnSpPr>
        <xdr:cNvPr id="124" name="直線コネクタ 123"/>
        <xdr:cNvCxnSpPr/>
      </xdr:nvCxnSpPr>
      <xdr:spPr>
        <a:xfrm>
          <a:off x="2908300" y="9838368"/>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65718</xdr:rowOff>
    </xdr:from>
    <xdr:to>
      <xdr:col>4</xdr:col>
      <xdr:colOff>155575</xdr:colOff>
      <xdr:row>57</xdr:row>
      <xdr:rowOff>113632</xdr:rowOff>
    </xdr:to>
    <xdr:cxnSp macro="">
      <xdr:nvCxnSpPr>
        <xdr:cNvPr id="127" name="直線コネクタ 126"/>
        <xdr:cNvCxnSpPr/>
      </xdr:nvCxnSpPr>
      <xdr:spPr>
        <a:xfrm flipV="1">
          <a:off x="2019300" y="9838368"/>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81484</xdr:rowOff>
    </xdr:from>
    <xdr:to>
      <xdr:col>2</xdr:col>
      <xdr:colOff>638175</xdr:colOff>
      <xdr:row>57</xdr:row>
      <xdr:rowOff>113632</xdr:rowOff>
    </xdr:to>
    <xdr:cxnSp macro="">
      <xdr:nvCxnSpPr>
        <xdr:cNvPr id="130" name="直線コネクタ 129"/>
        <xdr:cNvCxnSpPr/>
      </xdr:nvCxnSpPr>
      <xdr:spPr>
        <a:xfrm>
          <a:off x="1130300" y="9854134"/>
          <a:ext cx="889000" cy="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96077</xdr:rowOff>
    </xdr:from>
    <xdr:to>
      <xdr:col>6</xdr:col>
      <xdr:colOff>561975</xdr:colOff>
      <xdr:row>58</xdr:row>
      <xdr:rowOff>26227</xdr:rowOff>
    </xdr:to>
    <xdr:sp macro="" textlink="">
      <xdr:nvSpPr>
        <xdr:cNvPr id="140" name="円/楕円 139"/>
        <xdr:cNvSpPr/>
      </xdr:nvSpPr>
      <xdr:spPr>
        <a:xfrm>
          <a:off x="4584700" y="98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118954</xdr:rowOff>
    </xdr:from>
    <xdr:ext cx="599010" cy="259045"/>
    <xdr:sp macro="" textlink="">
      <xdr:nvSpPr>
        <xdr:cNvPr id="141" name="総務費該当値テキスト"/>
        <xdr:cNvSpPr txBox="1"/>
      </xdr:nvSpPr>
      <xdr:spPr>
        <a:xfrm>
          <a:off x="4686300" y="972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45906</xdr:rowOff>
    </xdr:from>
    <xdr:to>
      <xdr:col>5</xdr:col>
      <xdr:colOff>409575</xdr:colOff>
      <xdr:row>57</xdr:row>
      <xdr:rowOff>147506</xdr:rowOff>
    </xdr:to>
    <xdr:sp macro="" textlink="">
      <xdr:nvSpPr>
        <xdr:cNvPr id="142" name="円/楕円 141"/>
        <xdr:cNvSpPr/>
      </xdr:nvSpPr>
      <xdr:spPr>
        <a:xfrm>
          <a:off x="3746500" y="9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164033</xdr:rowOff>
    </xdr:from>
    <xdr:ext cx="599010" cy="259045"/>
    <xdr:sp macro="" textlink="">
      <xdr:nvSpPr>
        <xdr:cNvPr id="143" name="テキスト ボックス 142"/>
        <xdr:cNvSpPr txBox="1"/>
      </xdr:nvSpPr>
      <xdr:spPr>
        <a:xfrm>
          <a:off x="3497794" y="959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14918</xdr:rowOff>
    </xdr:from>
    <xdr:to>
      <xdr:col>4</xdr:col>
      <xdr:colOff>206375</xdr:colOff>
      <xdr:row>57</xdr:row>
      <xdr:rowOff>116518</xdr:rowOff>
    </xdr:to>
    <xdr:sp macro="" textlink="">
      <xdr:nvSpPr>
        <xdr:cNvPr id="144" name="円/楕円 143"/>
        <xdr:cNvSpPr/>
      </xdr:nvSpPr>
      <xdr:spPr>
        <a:xfrm>
          <a:off x="2857500" y="97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133045</xdr:rowOff>
    </xdr:from>
    <xdr:ext cx="599010" cy="259045"/>
    <xdr:sp macro="" textlink="">
      <xdr:nvSpPr>
        <xdr:cNvPr id="145" name="テキスト ボックス 144"/>
        <xdr:cNvSpPr txBox="1"/>
      </xdr:nvSpPr>
      <xdr:spPr>
        <a:xfrm>
          <a:off x="2608794" y="956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62832</xdr:rowOff>
    </xdr:from>
    <xdr:to>
      <xdr:col>3</xdr:col>
      <xdr:colOff>3175</xdr:colOff>
      <xdr:row>57</xdr:row>
      <xdr:rowOff>164432</xdr:rowOff>
    </xdr:to>
    <xdr:sp macro="" textlink="">
      <xdr:nvSpPr>
        <xdr:cNvPr id="146" name="円/楕円 145"/>
        <xdr:cNvSpPr/>
      </xdr:nvSpPr>
      <xdr:spPr>
        <a:xfrm>
          <a:off x="1968500" y="98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9509</xdr:rowOff>
    </xdr:from>
    <xdr:ext cx="599010" cy="259045"/>
    <xdr:sp macro="" textlink="">
      <xdr:nvSpPr>
        <xdr:cNvPr id="147" name="テキスト ボックス 146"/>
        <xdr:cNvSpPr txBox="1"/>
      </xdr:nvSpPr>
      <xdr:spPr>
        <a:xfrm>
          <a:off x="1719794" y="96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30684</xdr:rowOff>
    </xdr:from>
    <xdr:to>
      <xdr:col>1</xdr:col>
      <xdr:colOff>485775</xdr:colOff>
      <xdr:row>57</xdr:row>
      <xdr:rowOff>132284</xdr:rowOff>
    </xdr:to>
    <xdr:sp macro="" textlink="">
      <xdr:nvSpPr>
        <xdr:cNvPr id="148" name="円/楕円 147"/>
        <xdr:cNvSpPr/>
      </xdr:nvSpPr>
      <xdr:spPr>
        <a:xfrm>
          <a:off x="1079500" y="98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148811</xdr:rowOff>
    </xdr:from>
    <xdr:ext cx="599010" cy="259045"/>
    <xdr:sp macro="" textlink="">
      <xdr:nvSpPr>
        <xdr:cNvPr id="149" name="テキスト ボックス 148"/>
        <xdr:cNvSpPr txBox="1"/>
      </xdr:nvSpPr>
      <xdr:spPr>
        <a:xfrm>
          <a:off x="830794" y="957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986</xdr:rowOff>
    </xdr:from>
    <xdr:to>
      <xdr:col>6</xdr:col>
      <xdr:colOff>511175</xdr:colOff>
      <xdr:row>78</xdr:row>
      <xdr:rowOff>1798</xdr:rowOff>
    </xdr:to>
    <xdr:cxnSp macro="">
      <xdr:nvCxnSpPr>
        <xdr:cNvPr id="178" name="直線コネクタ 177"/>
        <xdr:cNvCxnSpPr/>
      </xdr:nvCxnSpPr>
      <xdr:spPr>
        <a:xfrm>
          <a:off x="3797300" y="13374086"/>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986</xdr:rowOff>
    </xdr:from>
    <xdr:to>
      <xdr:col>5</xdr:col>
      <xdr:colOff>358775</xdr:colOff>
      <xdr:row>78</xdr:row>
      <xdr:rowOff>9275</xdr:rowOff>
    </xdr:to>
    <xdr:cxnSp macro="">
      <xdr:nvCxnSpPr>
        <xdr:cNvPr id="181" name="直線コネクタ 180"/>
        <xdr:cNvCxnSpPr/>
      </xdr:nvCxnSpPr>
      <xdr:spPr>
        <a:xfrm flipV="1">
          <a:off x="2908300" y="13374086"/>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151169</xdr:rowOff>
    </xdr:from>
    <xdr:to>
      <xdr:col>4</xdr:col>
      <xdr:colOff>155575</xdr:colOff>
      <xdr:row>78</xdr:row>
      <xdr:rowOff>9275</xdr:rowOff>
    </xdr:to>
    <xdr:cxnSp macro="">
      <xdr:nvCxnSpPr>
        <xdr:cNvPr id="184" name="直線コネクタ 183"/>
        <xdr:cNvCxnSpPr/>
      </xdr:nvCxnSpPr>
      <xdr:spPr>
        <a:xfrm>
          <a:off x="2019300" y="13352819"/>
          <a:ext cx="889000" cy="2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151169</xdr:rowOff>
    </xdr:from>
    <xdr:to>
      <xdr:col>2</xdr:col>
      <xdr:colOff>638175</xdr:colOff>
      <xdr:row>78</xdr:row>
      <xdr:rowOff>16233</xdr:rowOff>
    </xdr:to>
    <xdr:cxnSp macro="">
      <xdr:nvCxnSpPr>
        <xdr:cNvPr id="187" name="直線コネクタ 186"/>
        <xdr:cNvCxnSpPr/>
      </xdr:nvCxnSpPr>
      <xdr:spPr>
        <a:xfrm flipV="1">
          <a:off x="1130300" y="13352819"/>
          <a:ext cx="889000" cy="3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122448</xdr:rowOff>
    </xdr:from>
    <xdr:to>
      <xdr:col>6</xdr:col>
      <xdr:colOff>561975</xdr:colOff>
      <xdr:row>78</xdr:row>
      <xdr:rowOff>52598</xdr:rowOff>
    </xdr:to>
    <xdr:sp macro="" textlink="">
      <xdr:nvSpPr>
        <xdr:cNvPr id="197" name="円/楕円 196"/>
        <xdr:cNvSpPr/>
      </xdr:nvSpPr>
      <xdr:spPr>
        <a:xfrm>
          <a:off x="4584700" y="133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121636</xdr:rowOff>
    </xdr:from>
    <xdr:to>
      <xdr:col>5</xdr:col>
      <xdr:colOff>409575</xdr:colOff>
      <xdr:row>78</xdr:row>
      <xdr:rowOff>51786</xdr:rowOff>
    </xdr:to>
    <xdr:sp macro="" textlink="">
      <xdr:nvSpPr>
        <xdr:cNvPr id="199" name="円/楕円 198"/>
        <xdr:cNvSpPr/>
      </xdr:nvSpPr>
      <xdr:spPr>
        <a:xfrm>
          <a:off x="3746500" y="133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42913</xdr:rowOff>
    </xdr:from>
    <xdr:ext cx="599010" cy="259045"/>
    <xdr:sp macro="" textlink="">
      <xdr:nvSpPr>
        <xdr:cNvPr id="200" name="テキスト ボックス 199"/>
        <xdr:cNvSpPr txBox="1"/>
      </xdr:nvSpPr>
      <xdr:spPr>
        <a:xfrm>
          <a:off x="3497794" y="1341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129925</xdr:rowOff>
    </xdr:from>
    <xdr:to>
      <xdr:col>4</xdr:col>
      <xdr:colOff>206375</xdr:colOff>
      <xdr:row>78</xdr:row>
      <xdr:rowOff>60075</xdr:rowOff>
    </xdr:to>
    <xdr:sp macro="" textlink="">
      <xdr:nvSpPr>
        <xdr:cNvPr id="201" name="円/楕円 200"/>
        <xdr:cNvSpPr/>
      </xdr:nvSpPr>
      <xdr:spPr>
        <a:xfrm>
          <a:off x="2857500" y="133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51202</xdr:rowOff>
    </xdr:from>
    <xdr:ext cx="599010" cy="259045"/>
    <xdr:sp macro="" textlink="">
      <xdr:nvSpPr>
        <xdr:cNvPr id="202" name="テキスト ボックス 201"/>
        <xdr:cNvSpPr txBox="1"/>
      </xdr:nvSpPr>
      <xdr:spPr>
        <a:xfrm>
          <a:off x="2608794" y="1342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100369</xdr:rowOff>
    </xdr:from>
    <xdr:to>
      <xdr:col>3</xdr:col>
      <xdr:colOff>3175</xdr:colOff>
      <xdr:row>78</xdr:row>
      <xdr:rowOff>30519</xdr:rowOff>
    </xdr:to>
    <xdr:sp macro="" textlink="">
      <xdr:nvSpPr>
        <xdr:cNvPr id="203" name="円/楕円 202"/>
        <xdr:cNvSpPr/>
      </xdr:nvSpPr>
      <xdr:spPr>
        <a:xfrm>
          <a:off x="1968500" y="13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21646</xdr:rowOff>
    </xdr:from>
    <xdr:ext cx="599010" cy="259045"/>
    <xdr:sp macro="" textlink="">
      <xdr:nvSpPr>
        <xdr:cNvPr id="204" name="テキスト ボックス 203"/>
        <xdr:cNvSpPr txBox="1"/>
      </xdr:nvSpPr>
      <xdr:spPr>
        <a:xfrm>
          <a:off x="1719794" y="1339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136883</xdr:rowOff>
    </xdr:from>
    <xdr:to>
      <xdr:col>1</xdr:col>
      <xdr:colOff>485775</xdr:colOff>
      <xdr:row>78</xdr:row>
      <xdr:rowOff>67033</xdr:rowOff>
    </xdr:to>
    <xdr:sp macro="" textlink="">
      <xdr:nvSpPr>
        <xdr:cNvPr id="205" name="円/楕円 204"/>
        <xdr:cNvSpPr/>
      </xdr:nvSpPr>
      <xdr:spPr>
        <a:xfrm>
          <a:off x="1079500" y="133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58160</xdr:rowOff>
    </xdr:from>
    <xdr:ext cx="599010" cy="259045"/>
    <xdr:sp macro="" textlink="">
      <xdr:nvSpPr>
        <xdr:cNvPr id="206" name="テキスト ボックス 205"/>
        <xdr:cNvSpPr txBox="1"/>
      </xdr:nvSpPr>
      <xdr:spPr>
        <a:xfrm>
          <a:off x="830794" y="1343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86581</xdr:rowOff>
    </xdr:from>
    <xdr:to>
      <xdr:col>6</xdr:col>
      <xdr:colOff>511175</xdr:colOff>
      <xdr:row>97</xdr:row>
      <xdr:rowOff>95607</xdr:rowOff>
    </xdr:to>
    <xdr:cxnSp macro="">
      <xdr:nvCxnSpPr>
        <xdr:cNvPr id="235" name="直線コネクタ 234"/>
        <xdr:cNvCxnSpPr/>
      </xdr:nvCxnSpPr>
      <xdr:spPr>
        <a:xfrm flipV="1">
          <a:off x="3797300" y="16717231"/>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44458</xdr:rowOff>
    </xdr:from>
    <xdr:to>
      <xdr:col>5</xdr:col>
      <xdr:colOff>358775</xdr:colOff>
      <xdr:row>97</xdr:row>
      <xdr:rowOff>95607</xdr:rowOff>
    </xdr:to>
    <xdr:cxnSp macro="">
      <xdr:nvCxnSpPr>
        <xdr:cNvPr id="238" name="直線コネクタ 237"/>
        <xdr:cNvCxnSpPr/>
      </xdr:nvCxnSpPr>
      <xdr:spPr>
        <a:xfrm>
          <a:off x="2908300" y="16675108"/>
          <a:ext cx="8890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44458</xdr:rowOff>
    </xdr:from>
    <xdr:to>
      <xdr:col>4</xdr:col>
      <xdr:colOff>155575</xdr:colOff>
      <xdr:row>97</xdr:row>
      <xdr:rowOff>112173</xdr:rowOff>
    </xdr:to>
    <xdr:cxnSp macro="">
      <xdr:nvCxnSpPr>
        <xdr:cNvPr id="241" name="直線コネクタ 240"/>
        <xdr:cNvCxnSpPr/>
      </xdr:nvCxnSpPr>
      <xdr:spPr>
        <a:xfrm flipV="1">
          <a:off x="2019300" y="16675108"/>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99760</xdr:rowOff>
    </xdr:from>
    <xdr:to>
      <xdr:col>2</xdr:col>
      <xdr:colOff>638175</xdr:colOff>
      <xdr:row>97</xdr:row>
      <xdr:rowOff>112173</xdr:rowOff>
    </xdr:to>
    <xdr:cxnSp macro="">
      <xdr:nvCxnSpPr>
        <xdr:cNvPr id="244" name="直線コネクタ 243"/>
        <xdr:cNvCxnSpPr/>
      </xdr:nvCxnSpPr>
      <xdr:spPr>
        <a:xfrm>
          <a:off x="1130300" y="1673041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35781</xdr:rowOff>
    </xdr:from>
    <xdr:to>
      <xdr:col>6</xdr:col>
      <xdr:colOff>561975</xdr:colOff>
      <xdr:row>97</xdr:row>
      <xdr:rowOff>137381</xdr:rowOff>
    </xdr:to>
    <xdr:sp macro="" textlink="">
      <xdr:nvSpPr>
        <xdr:cNvPr id="254" name="円/楕円 253"/>
        <xdr:cNvSpPr/>
      </xdr:nvSpPr>
      <xdr:spPr>
        <a:xfrm>
          <a:off x="4584700" y="166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14208</xdr:rowOff>
    </xdr:from>
    <xdr:ext cx="534377" cy="259045"/>
    <xdr:sp macro="" textlink="">
      <xdr:nvSpPr>
        <xdr:cNvPr id="255" name="衛生費該当値テキスト"/>
        <xdr:cNvSpPr txBox="1"/>
      </xdr:nvSpPr>
      <xdr:spPr>
        <a:xfrm>
          <a:off x="4686300" y="166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44807</xdr:rowOff>
    </xdr:from>
    <xdr:to>
      <xdr:col>5</xdr:col>
      <xdr:colOff>409575</xdr:colOff>
      <xdr:row>97</xdr:row>
      <xdr:rowOff>146407</xdr:rowOff>
    </xdr:to>
    <xdr:sp macro="" textlink="">
      <xdr:nvSpPr>
        <xdr:cNvPr id="256" name="円/楕円 255"/>
        <xdr:cNvSpPr/>
      </xdr:nvSpPr>
      <xdr:spPr>
        <a:xfrm>
          <a:off x="3746500" y="166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137534</xdr:rowOff>
    </xdr:from>
    <xdr:ext cx="534377" cy="259045"/>
    <xdr:sp macro="" textlink="">
      <xdr:nvSpPr>
        <xdr:cNvPr id="257" name="テキスト ボックス 256"/>
        <xdr:cNvSpPr txBox="1"/>
      </xdr:nvSpPr>
      <xdr:spPr>
        <a:xfrm>
          <a:off x="3530111" y="167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165108</xdr:rowOff>
    </xdr:from>
    <xdr:to>
      <xdr:col>4</xdr:col>
      <xdr:colOff>206375</xdr:colOff>
      <xdr:row>97</xdr:row>
      <xdr:rowOff>95258</xdr:rowOff>
    </xdr:to>
    <xdr:sp macro="" textlink="">
      <xdr:nvSpPr>
        <xdr:cNvPr id="258" name="円/楕円 257"/>
        <xdr:cNvSpPr/>
      </xdr:nvSpPr>
      <xdr:spPr>
        <a:xfrm>
          <a:off x="2857500" y="166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86385</xdr:rowOff>
    </xdr:from>
    <xdr:ext cx="534377" cy="259045"/>
    <xdr:sp macro="" textlink="">
      <xdr:nvSpPr>
        <xdr:cNvPr id="259" name="テキスト ボックス 258"/>
        <xdr:cNvSpPr txBox="1"/>
      </xdr:nvSpPr>
      <xdr:spPr>
        <a:xfrm>
          <a:off x="2641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61373</xdr:rowOff>
    </xdr:from>
    <xdr:to>
      <xdr:col>3</xdr:col>
      <xdr:colOff>3175</xdr:colOff>
      <xdr:row>97</xdr:row>
      <xdr:rowOff>162973</xdr:rowOff>
    </xdr:to>
    <xdr:sp macro="" textlink="">
      <xdr:nvSpPr>
        <xdr:cNvPr id="260" name="円/楕円 259"/>
        <xdr:cNvSpPr/>
      </xdr:nvSpPr>
      <xdr:spPr>
        <a:xfrm>
          <a:off x="1968500" y="166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154100</xdr:rowOff>
    </xdr:from>
    <xdr:ext cx="534377" cy="259045"/>
    <xdr:sp macro="" textlink="">
      <xdr:nvSpPr>
        <xdr:cNvPr id="261" name="テキスト ボックス 260"/>
        <xdr:cNvSpPr txBox="1"/>
      </xdr:nvSpPr>
      <xdr:spPr>
        <a:xfrm>
          <a:off x="1752111" y="167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48960</xdr:rowOff>
    </xdr:from>
    <xdr:to>
      <xdr:col>1</xdr:col>
      <xdr:colOff>485775</xdr:colOff>
      <xdr:row>97</xdr:row>
      <xdr:rowOff>150560</xdr:rowOff>
    </xdr:to>
    <xdr:sp macro="" textlink="">
      <xdr:nvSpPr>
        <xdr:cNvPr id="262" name="円/楕円 261"/>
        <xdr:cNvSpPr/>
      </xdr:nvSpPr>
      <xdr:spPr>
        <a:xfrm>
          <a:off x="1079500" y="166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141687</xdr:rowOff>
    </xdr:from>
    <xdr:ext cx="534377" cy="259045"/>
    <xdr:sp macro="" textlink="">
      <xdr:nvSpPr>
        <xdr:cNvPr id="263" name="テキスト ボックス 262"/>
        <xdr:cNvSpPr txBox="1"/>
      </xdr:nvSpPr>
      <xdr:spPr>
        <a:xfrm>
          <a:off x="863111" y="167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1322</xdr:rowOff>
    </xdr:from>
    <xdr:to>
      <xdr:col>15</xdr:col>
      <xdr:colOff>180975</xdr:colOff>
      <xdr:row>58</xdr:row>
      <xdr:rowOff>30275</xdr:rowOff>
    </xdr:to>
    <xdr:cxnSp macro="">
      <xdr:nvCxnSpPr>
        <xdr:cNvPr id="353" name="直線コネクタ 352"/>
        <xdr:cNvCxnSpPr/>
      </xdr:nvCxnSpPr>
      <xdr:spPr>
        <a:xfrm flipV="1">
          <a:off x="9639300" y="9945422"/>
          <a:ext cx="8382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30275</xdr:rowOff>
    </xdr:from>
    <xdr:to>
      <xdr:col>14</xdr:col>
      <xdr:colOff>28575</xdr:colOff>
      <xdr:row>58</xdr:row>
      <xdr:rowOff>37668</xdr:rowOff>
    </xdr:to>
    <xdr:cxnSp macro="">
      <xdr:nvCxnSpPr>
        <xdr:cNvPr id="356" name="直線コネクタ 355"/>
        <xdr:cNvCxnSpPr/>
      </xdr:nvCxnSpPr>
      <xdr:spPr>
        <a:xfrm flipV="1">
          <a:off x="8750300" y="9974375"/>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36377</xdr:rowOff>
    </xdr:from>
    <xdr:to>
      <xdr:col>12</xdr:col>
      <xdr:colOff>511175</xdr:colOff>
      <xdr:row>58</xdr:row>
      <xdr:rowOff>37668</xdr:rowOff>
    </xdr:to>
    <xdr:cxnSp macro="">
      <xdr:nvCxnSpPr>
        <xdr:cNvPr id="359" name="直線コネクタ 358"/>
        <xdr:cNvCxnSpPr/>
      </xdr:nvCxnSpPr>
      <xdr:spPr>
        <a:xfrm>
          <a:off x="7861300" y="9980477"/>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103985</xdr:rowOff>
    </xdr:from>
    <xdr:to>
      <xdr:col>11</xdr:col>
      <xdr:colOff>307975</xdr:colOff>
      <xdr:row>58</xdr:row>
      <xdr:rowOff>36377</xdr:rowOff>
    </xdr:to>
    <xdr:cxnSp macro="">
      <xdr:nvCxnSpPr>
        <xdr:cNvPr id="362" name="直線コネクタ 361"/>
        <xdr:cNvCxnSpPr/>
      </xdr:nvCxnSpPr>
      <xdr:spPr>
        <a:xfrm>
          <a:off x="6972300" y="9705185"/>
          <a:ext cx="889000" cy="27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121972</xdr:rowOff>
    </xdr:from>
    <xdr:to>
      <xdr:col>15</xdr:col>
      <xdr:colOff>231775</xdr:colOff>
      <xdr:row>58</xdr:row>
      <xdr:rowOff>52122</xdr:rowOff>
    </xdr:to>
    <xdr:sp macro="" textlink="">
      <xdr:nvSpPr>
        <xdr:cNvPr id="372" name="円/楕円 371"/>
        <xdr:cNvSpPr/>
      </xdr:nvSpPr>
      <xdr:spPr>
        <a:xfrm>
          <a:off x="10426700" y="98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144849</xdr:rowOff>
    </xdr:from>
    <xdr:ext cx="599010" cy="259045"/>
    <xdr:sp macro="" textlink="">
      <xdr:nvSpPr>
        <xdr:cNvPr id="373" name="農林水産業費該当値テキスト"/>
        <xdr:cNvSpPr txBox="1"/>
      </xdr:nvSpPr>
      <xdr:spPr>
        <a:xfrm>
          <a:off x="10528300" y="97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150925</xdr:rowOff>
    </xdr:from>
    <xdr:to>
      <xdr:col>14</xdr:col>
      <xdr:colOff>79375</xdr:colOff>
      <xdr:row>58</xdr:row>
      <xdr:rowOff>81075</xdr:rowOff>
    </xdr:to>
    <xdr:sp macro="" textlink="">
      <xdr:nvSpPr>
        <xdr:cNvPr id="374" name="円/楕円 373"/>
        <xdr:cNvSpPr/>
      </xdr:nvSpPr>
      <xdr:spPr>
        <a:xfrm>
          <a:off x="9588500" y="9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97602</xdr:rowOff>
    </xdr:from>
    <xdr:ext cx="599010" cy="259045"/>
    <xdr:sp macro="" textlink="">
      <xdr:nvSpPr>
        <xdr:cNvPr id="375" name="テキスト ボックス 374"/>
        <xdr:cNvSpPr txBox="1"/>
      </xdr:nvSpPr>
      <xdr:spPr>
        <a:xfrm>
          <a:off x="9339794" y="96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158318</xdr:rowOff>
    </xdr:from>
    <xdr:to>
      <xdr:col>12</xdr:col>
      <xdr:colOff>561975</xdr:colOff>
      <xdr:row>58</xdr:row>
      <xdr:rowOff>88468</xdr:rowOff>
    </xdr:to>
    <xdr:sp macro="" textlink="">
      <xdr:nvSpPr>
        <xdr:cNvPr id="376" name="円/楕円 375"/>
        <xdr:cNvSpPr/>
      </xdr:nvSpPr>
      <xdr:spPr>
        <a:xfrm>
          <a:off x="8699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104995</xdr:rowOff>
    </xdr:from>
    <xdr:ext cx="599010" cy="259045"/>
    <xdr:sp macro="" textlink="">
      <xdr:nvSpPr>
        <xdr:cNvPr id="377" name="テキスト ボックス 376"/>
        <xdr:cNvSpPr txBox="1"/>
      </xdr:nvSpPr>
      <xdr:spPr>
        <a:xfrm>
          <a:off x="8450794" y="970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157027</xdr:rowOff>
    </xdr:from>
    <xdr:to>
      <xdr:col>11</xdr:col>
      <xdr:colOff>358775</xdr:colOff>
      <xdr:row>58</xdr:row>
      <xdr:rowOff>87177</xdr:rowOff>
    </xdr:to>
    <xdr:sp macro="" textlink="">
      <xdr:nvSpPr>
        <xdr:cNvPr id="378" name="円/楕円 377"/>
        <xdr:cNvSpPr/>
      </xdr:nvSpPr>
      <xdr:spPr>
        <a:xfrm>
          <a:off x="7810500" y="99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103704</xdr:rowOff>
    </xdr:from>
    <xdr:ext cx="599010" cy="259045"/>
    <xdr:sp macro="" textlink="">
      <xdr:nvSpPr>
        <xdr:cNvPr id="379" name="テキスト ボックス 378"/>
        <xdr:cNvSpPr txBox="1"/>
      </xdr:nvSpPr>
      <xdr:spPr>
        <a:xfrm>
          <a:off x="7561794" y="970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53185</xdr:rowOff>
    </xdr:from>
    <xdr:to>
      <xdr:col>10</xdr:col>
      <xdr:colOff>155575</xdr:colOff>
      <xdr:row>56</xdr:row>
      <xdr:rowOff>154785</xdr:rowOff>
    </xdr:to>
    <xdr:sp macro="" textlink="">
      <xdr:nvSpPr>
        <xdr:cNvPr id="380" name="円/楕円 379"/>
        <xdr:cNvSpPr/>
      </xdr:nvSpPr>
      <xdr:spPr>
        <a:xfrm>
          <a:off x="6921500" y="96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171312</xdr:rowOff>
    </xdr:from>
    <xdr:ext cx="599010" cy="259045"/>
    <xdr:sp macro="" textlink="">
      <xdr:nvSpPr>
        <xdr:cNvPr id="381" name="テキスト ボックス 380"/>
        <xdr:cNvSpPr txBox="1"/>
      </xdr:nvSpPr>
      <xdr:spPr>
        <a:xfrm>
          <a:off x="6672794" y="94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128978</xdr:rowOff>
    </xdr:from>
    <xdr:to>
      <xdr:col>15</xdr:col>
      <xdr:colOff>180975</xdr:colOff>
      <xdr:row>78</xdr:row>
      <xdr:rowOff>71075</xdr:rowOff>
    </xdr:to>
    <xdr:cxnSp macro="">
      <xdr:nvCxnSpPr>
        <xdr:cNvPr id="410" name="直線コネクタ 409"/>
        <xdr:cNvCxnSpPr/>
      </xdr:nvCxnSpPr>
      <xdr:spPr>
        <a:xfrm flipV="1">
          <a:off x="9639300" y="13330628"/>
          <a:ext cx="838200" cy="11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71075</xdr:rowOff>
    </xdr:from>
    <xdr:to>
      <xdr:col>14</xdr:col>
      <xdr:colOff>28575</xdr:colOff>
      <xdr:row>78</xdr:row>
      <xdr:rowOff>97923</xdr:rowOff>
    </xdr:to>
    <xdr:cxnSp macro="">
      <xdr:nvCxnSpPr>
        <xdr:cNvPr id="413" name="直線コネクタ 412"/>
        <xdr:cNvCxnSpPr/>
      </xdr:nvCxnSpPr>
      <xdr:spPr>
        <a:xfrm flipV="1">
          <a:off x="8750300" y="13444175"/>
          <a:ext cx="889000" cy="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95470</xdr:rowOff>
    </xdr:from>
    <xdr:to>
      <xdr:col>12</xdr:col>
      <xdr:colOff>511175</xdr:colOff>
      <xdr:row>78</xdr:row>
      <xdr:rowOff>97923</xdr:rowOff>
    </xdr:to>
    <xdr:cxnSp macro="">
      <xdr:nvCxnSpPr>
        <xdr:cNvPr id="416" name="直線コネクタ 415"/>
        <xdr:cNvCxnSpPr/>
      </xdr:nvCxnSpPr>
      <xdr:spPr>
        <a:xfrm>
          <a:off x="7861300" y="13468570"/>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95470</xdr:rowOff>
    </xdr:from>
    <xdr:to>
      <xdr:col>11</xdr:col>
      <xdr:colOff>307975</xdr:colOff>
      <xdr:row>78</xdr:row>
      <xdr:rowOff>111423</xdr:rowOff>
    </xdr:to>
    <xdr:cxnSp macro="">
      <xdr:nvCxnSpPr>
        <xdr:cNvPr id="419" name="直線コネクタ 418"/>
        <xdr:cNvCxnSpPr/>
      </xdr:nvCxnSpPr>
      <xdr:spPr>
        <a:xfrm flipV="1">
          <a:off x="6972300" y="13468570"/>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78178</xdr:rowOff>
    </xdr:from>
    <xdr:to>
      <xdr:col>15</xdr:col>
      <xdr:colOff>231775</xdr:colOff>
      <xdr:row>78</xdr:row>
      <xdr:rowOff>8328</xdr:rowOff>
    </xdr:to>
    <xdr:sp macro="" textlink="">
      <xdr:nvSpPr>
        <xdr:cNvPr id="429" name="円/楕円 428"/>
        <xdr:cNvSpPr/>
      </xdr:nvSpPr>
      <xdr:spPr>
        <a:xfrm>
          <a:off x="10426700" y="132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101055</xdr:rowOff>
    </xdr:from>
    <xdr:ext cx="534377" cy="259045"/>
    <xdr:sp macro="" textlink="">
      <xdr:nvSpPr>
        <xdr:cNvPr id="430" name="商工費該当値テキスト"/>
        <xdr:cNvSpPr txBox="1"/>
      </xdr:nvSpPr>
      <xdr:spPr>
        <a:xfrm>
          <a:off x="10528300" y="1313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20275</xdr:rowOff>
    </xdr:from>
    <xdr:to>
      <xdr:col>14</xdr:col>
      <xdr:colOff>79375</xdr:colOff>
      <xdr:row>78</xdr:row>
      <xdr:rowOff>121875</xdr:rowOff>
    </xdr:to>
    <xdr:sp macro="" textlink="">
      <xdr:nvSpPr>
        <xdr:cNvPr id="431" name="円/楕円 430"/>
        <xdr:cNvSpPr/>
      </xdr:nvSpPr>
      <xdr:spPr>
        <a:xfrm>
          <a:off x="9588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113002</xdr:rowOff>
    </xdr:from>
    <xdr:ext cx="534377" cy="259045"/>
    <xdr:sp macro="" textlink="">
      <xdr:nvSpPr>
        <xdr:cNvPr id="432" name="テキスト ボックス 431"/>
        <xdr:cNvSpPr txBox="1"/>
      </xdr:nvSpPr>
      <xdr:spPr>
        <a:xfrm>
          <a:off x="9372111" y="134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47123</xdr:rowOff>
    </xdr:from>
    <xdr:to>
      <xdr:col>12</xdr:col>
      <xdr:colOff>561975</xdr:colOff>
      <xdr:row>78</xdr:row>
      <xdr:rowOff>148723</xdr:rowOff>
    </xdr:to>
    <xdr:sp macro="" textlink="">
      <xdr:nvSpPr>
        <xdr:cNvPr id="433" name="円/楕円 432"/>
        <xdr:cNvSpPr/>
      </xdr:nvSpPr>
      <xdr:spPr>
        <a:xfrm>
          <a:off x="8699500" y="13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139850</xdr:rowOff>
    </xdr:from>
    <xdr:ext cx="534377" cy="259045"/>
    <xdr:sp macro="" textlink="">
      <xdr:nvSpPr>
        <xdr:cNvPr id="434" name="テキスト ボックス 433"/>
        <xdr:cNvSpPr txBox="1"/>
      </xdr:nvSpPr>
      <xdr:spPr>
        <a:xfrm>
          <a:off x="8483111" y="135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44670</xdr:rowOff>
    </xdr:from>
    <xdr:to>
      <xdr:col>11</xdr:col>
      <xdr:colOff>358775</xdr:colOff>
      <xdr:row>78</xdr:row>
      <xdr:rowOff>146270</xdr:rowOff>
    </xdr:to>
    <xdr:sp macro="" textlink="">
      <xdr:nvSpPr>
        <xdr:cNvPr id="435" name="円/楕円 434"/>
        <xdr:cNvSpPr/>
      </xdr:nvSpPr>
      <xdr:spPr>
        <a:xfrm>
          <a:off x="7810500" y="134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137397</xdr:rowOff>
    </xdr:from>
    <xdr:ext cx="534377" cy="259045"/>
    <xdr:sp macro="" textlink="">
      <xdr:nvSpPr>
        <xdr:cNvPr id="436" name="テキスト ボックス 435"/>
        <xdr:cNvSpPr txBox="1"/>
      </xdr:nvSpPr>
      <xdr:spPr>
        <a:xfrm>
          <a:off x="7594111" y="135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60623</xdr:rowOff>
    </xdr:from>
    <xdr:to>
      <xdr:col>10</xdr:col>
      <xdr:colOff>155575</xdr:colOff>
      <xdr:row>78</xdr:row>
      <xdr:rowOff>162223</xdr:rowOff>
    </xdr:to>
    <xdr:sp macro="" textlink="">
      <xdr:nvSpPr>
        <xdr:cNvPr id="437" name="円/楕円 436"/>
        <xdr:cNvSpPr/>
      </xdr:nvSpPr>
      <xdr:spPr>
        <a:xfrm>
          <a:off x="6921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153350</xdr:rowOff>
    </xdr:from>
    <xdr:ext cx="534377" cy="259045"/>
    <xdr:sp macro="" textlink="">
      <xdr:nvSpPr>
        <xdr:cNvPr id="438" name="テキスト ボックス 437"/>
        <xdr:cNvSpPr txBox="1"/>
      </xdr:nvSpPr>
      <xdr:spPr>
        <a:xfrm>
          <a:off x="6705111" y="135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57040</xdr:rowOff>
    </xdr:from>
    <xdr:to>
      <xdr:col>15</xdr:col>
      <xdr:colOff>180975</xdr:colOff>
      <xdr:row>98</xdr:row>
      <xdr:rowOff>76161</xdr:rowOff>
    </xdr:to>
    <xdr:cxnSp macro="">
      <xdr:nvCxnSpPr>
        <xdr:cNvPr id="467" name="直線コネクタ 466"/>
        <xdr:cNvCxnSpPr/>
      </xdr:nvCxnSpPr>
      <xdr:spPr>
        <a:xfrm>
          <a:off x="9639300" y="16859140"/>
          <a:ext cx="8382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57040</xdr:rowOff>
    </xdr:from>
    <xdr:to>
      <xdr:col>14</xdr:col>
      <xdr:colOff>28575</xdr:colOff>
      <xdr:row>98</xdr:row>
      <xdr:rowOff>61412</xdr:rowOff>
    </xdr:to>
    <xdr:cxnSp macro="">
      <xdr:nvCxnSpPr>
        <xdr:cNvPr id="470" name="直線コネクタ 469"/>
        <xdr:cNvCxnSpPr/>
      </xdr:nvCxnSpPr>
      <xdr:spPr>
        <a:xfrm flipV="1">
          <a:off x="8750300" y="16859140"/>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61412</xdr:rowOff>
    </xdr:from>
    <xdr:to>
      <xdr:col>12</xdr:col>
      <xdr:colOff>511175</xdr:colOff>
      <xdr:row>98</xdr:row>
      <xdr:rowOff>80775</xdr:rowOff>
    </xdr:to>
    <xdr:cxnSp macro="">
      <xdr:nvCxnSpPr>
        <xdr:cNvPr id="473" name="直線コネクタ 472"/>
        <xdr:cNvCxnSpPr/>
      </xdr:nvCxnSpPr>
      <xdr:spPr>
        <a:xfrm flipV="1">
          <a:off x="7861300" y="16863512"/>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80775</xdr:rowOff>
    </xdr:from>
    <xdr:to>
      <xdr:col>11</xdr:col>
      <xdr:colOff>307975</xdr:colOff>
      <xdr:row>98</xdr:row>
      <xdr:rowOff>111471</xdr:rowOff>
    </xdr:to>
    <xdr:cxnSp macro="">
      <xdr:nvCxnSpPr>
        <xdr:cNvPr id="476" name="直線コネクタ 475"/>
        <xdr:cNvCxnSpPr/>
      </xdr:nvCxnSpPr>
      <xdr:spPr>
        <a:xfrm flipV="1">
          <a:off x="6972300" y="16882875"/>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25361</xdr:rowOff>
    </xdr:from>
    <xdr:to>
      <xdr:col>15</xdr:col>
      <xdr:colOff>231775</xdr:colOff>
      <xdr:row>98</xdr:row>
      <xdr:rowOff>126961</xdr:rowOff>
    </xdr:to>
    <xdr:sp macro="" textlink="">
      <xdr:nvSpPr>
        <xdr:cNvPr id="486" name="円/楕円 485"/>
        <xdr:cNvSpPr/>
      </xdr:nvSpPr>
      <xdr:spPr>
        <a:xfrm>
          <a:off x="10426700" y="168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156188</xdr:rowOff>
    </xdr:from>
    <xdr:ext cx="599010" cy="259045"/>
    <xdr:sp macro="" textlink="">
      <xdr:nvSpPr>
        <xdr:cNvPr id="487" name="土木費該当値テキスト"/>
        <xdr:cNvSpPr txBox="1"/>
      </xdr:nvSpPr>
      <xdr:spPr>
        <a:xfrm>
          <a:off x="10528300" y="1661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6240</xdr:rowOff>
    </xdr:from>
    <xdr:to>
      <xdr:col>14</xdr:col>
      <xdr:colOff>79375</xdr:colOff>
      <xdr:row>98</xdr:row>
      <xdr:rowOff>107840</xdr:rowOff>
    </xdr:to>
    <xdr:sp macro="" textlink="">
      <xdr:nvSpPr>
        <xdr:cNvPr id="488" name="円/楕円 487"/>
        <xdr:cNvSpPr/>
      </xdr:nvSpPr>
      <xdr:spPr>
        <a:xfrm>
          <a:off x="9588500" y="168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124367</xdr:rowOff>
    </xdr:from>
    <xdr:ext cx="599010" cy="259045"/>
    <xdr:sp macro="" textlink="">
      <xdr:nvSpPr>
        <xdr:cNvPr id="489" name="テキスト ボックス 488"/>
        <xdr:cNvSpPr txBox="1"/>
      </xdr:nvSpPr>
      <xdr:spPr>
        <a:xfrm>
          <a:off x="9339794" y="165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10612</xdr:rowOff>
    </xdr:from>
    <xdr:to>
      <xdr:col>12</xdr:col>
      <xdr:colOff>561975</xdr:colOff>
      <xdr:row>98</xdr:row>
      <xdr:rowOff>112212</xdr:rowOff>
    </xdr:to>
    <xdr:sp macro="" textlink="">
      <xdr:nvSpPr>
        <xdr:cNvPr id="490" name="円/楕円 489"/>
        <xdr:cNvSpPr/>
      </xdr:nvSpPr>
      <xdr:spPr>
        <a:xfrm>
          <a:off x="8699500" y="16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128739</xdr:rowOff>
    </xdr:from>
    <xdr:ext cx="599010" cy="259045"/>
    <xdr:sp macro="" textlink="">
      <xdr:nvSpPr>
        <xdr:cNvPr id="491" name="テキスト ボックス 490"/>
        <xdr:cNvSpPr txBox="1"/>
      </xdr:nvSpPr>
      <xdr:spPr>
        <a:xfrm>
          <a:off x="8450794" y="1658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29975</xdr:rowOff>
    </xdr:from>
    <xdr:to>
      <xdr:col>11</xdr:col>
      <xdr:colOff>358775</xdr:colOff>
      <xdr:row>98</xdr:row>
      <xdr:rowOff>131575</xdr:rowOff>
    </xdr:to>
    <xdr:sp macro="" textlink="">
      <xdr:nvSpPr>
        <xdr:cNvPr id="492" name="円/楕円 491"/>
        <xdr:cNvSpPr/>
      </xdr:nvSpPr>
      <xdr:spPr>
        <a:xfrm>
          <a:off x="7810500" y="168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148102</xdr:rowOff>
    </xdr:from>
    <xdr:ext cx="599010" cy="259045"/>
    <xdr:sp macro="" textlink="">
      <xdr:nvSpPr>
        <xdr:cNvPr id="493" name="テキスト ボックス 492"/>
        <xdr:cNvSpPr txBox="1"/>
      </xdr:nvSpPr>
      <xdr:spPr>
        <a:xfrm>
          <a:off x="7561794" y="1660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60671</xdr:rowOff>
    </xdr:from>
    <xdr:to>
      <xdr:col>10</xdr:col>
      <xdr:colOff>155575</xdr:colOff>
      <xdr:row>98</xdr:row>
      <xdr:rowOff>162271</xdr:rowOff>
    </xdr:to>
    <xdr:sp macro="" textlink="">
      <xdr:nvSpPr>
        <xdr:cNvPr id="494" name="円/楕円 493"/>
        <xdr:cNvSpPr/>
      </xdr:nvSpPr>
      <xdr:spPr>
        <a:xfrm>
          <a:off x="6921500" y="168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7348</xdr:rowOff>
    </xdr:from>
    <xdr:ext cx="599010" cy="259045"/>
    <xdr:sp macro="" textlink="">
      <xdr:nvSpPr>
        <xdr:cNvPr id="495" name="テキスト ボックス 494"/>
        <xdr:cNvSpPr txBox="1"/>
      </xdr:nvSpPr>
      <xdr:spPr>
        <a:xfrm>
          <a:off x="6672794" y="166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88507</xdr:rowOff>
    </xdr:from>
    <xdr:to>
      <xdr:col>23</xdr:col>
      <xdr:colOff>517525</xdr:colOff>
      <xdr:row>37</xdr:row>
      <xdr:rowOff>166677</xdr:rowOff>
    </xdr:to>
    <xdr:cxnSp macro="">
      <xdr:nvCxnSpPr>
        <xdr:cNvPr id="522" name="直線コネクタ 521"/>
        <xdr:cNvCxnSpPr/>
      </xdr:nvCxnSpPr>
      <xdr:spPr>
        <a:xfrm flipV="1">
          <a:off x="15481300" y="6432157"/>
          <a:ext cx="838200" cy="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75763</xdr:rowOff>
    </xdr:from>
    <xdr:to>
      <xdr:col>22</xdr:col>
      <xdr:colOff>365125</xdr:colOff>
      <xdr:row>37</xdr:row>
      <xdr:rowOff>166677</xdr:rowOff>
    </xdr:to>
    <xdr:cxnSp macro="">
      <xdr:nvCxnSpPr>
        <xdr:cNvPr id="525" name="直線コネクタ 524"/>
        <xdr:cNvCxnSpPr/>
      </xdr:nvCxnSpPr>
      <xdr:spPr>
        <a:xfrm>
          <a:off x="14592300" y="6419413"/>
          <a:ext cx="889000" cy="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75763</xdr:rowOff>
    </xdr:from>
    <xdr:to>
      <xdr:col>21</xdr:col>
      <xdr:colOff>161925</xdr:colOff>
      <xdr:row>37</xdr:row>
      <xdr:rowOff>167109</xdr:rowOff>
    </xdr:to>
    <xdr:cxnSp macro="">
      <xdr:nvCxnSpPr>
        <xdr:cNvPr id="528" name="直線コネクタ 527"/>
        <xdr:cNvCxnSpPr/>
      </xdr:nvCxnSpPr>
      <xdr:spPr>
        <a:xfrm flipV="1">
          <a:off x="13703300" y="6419413"/>
          <a:ext cx="889000" cy="9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157449</xdr:rowOff>
    </xdr:from>
    <xdr:to>
      <xdr:col>19</xdr:col>
      <xdr:colOff>644525</xdr:colOff>
      <xdr:row>37</xdr:row>
      <xdr:rowOff>167109</xdr:rowOff>
    </xdr:to>
    <xdr:cxnSp macro="">
      <xdr:nvCxnSpPr>
        <xdr:cNvPr id="531" name="直線コネクタ 530"/>
        <xdr:cNvCxnSpPr/>
      </xdr:nvCxnSpPr>
      <xdr:spPr>
        <a:xfrm>
          <a:off x="12814300" y="6501099"/>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37707</xdr:rowOff>
    </xdr:from>
    <xdr:to>
      <xdr:col>23</xdr:col>
      <xdr:colOff>568325</xdr:colOff>
      <xdr:row>37</xdr:row>
      <xdr:rowOff>139307</xdr:rowOff>
    </xdr:to>
    <xdr:sp macro="" textlink="">
      <xdr:nvSpPr>
        <xdr:cNvPr id="541" name="円/楕円 540"/>
        <xdr:cNvSpPr/>
      </xdr:nvSpPr>
      <xdr:spPr>
        <a:xfrm>
          <a:off x="16268700" y="63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60584</xdr:rowOff>
    </xdr:from>
    <xdr:ext cx="534377" cy="259045"/>
    <xdr:sp macro="" textlink="">
      <xdr:nvSpPr>
        <xdr:cNvPr id="542" name="消防費該当値テキスト"/>
        <xdr:cNvSpPr txBox="1"/>
      </xdr:nvSpPr>
      <xdr:spPr>
        <a:xfrm>
          <a:off x="16370300" y="62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115877</xdr:rowOff>
    </xdr:from>
    <xdr:to>
      <xdr:col>22</xdr:col>
      <xdr:colOff>415925</xdr:colOff>
      <xdr:row>38</xdr:row>
      <xdr:rowOff>46027</xdr:rowOff>
    </xdr:to>
    <xdr:sp macro="" textlink="">
      <xdr:nvSpPr>
        <xdr:cNvPr id="543" name="円/楕円 542"/>
        <xdr:cNvSpPr/>
      </xdr:nvSpPr>
      <xdr:spPr>
        <a:xfrm>
          <a:off x="15430500" y="64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62554</xdr:rowOff>
    </xdr:from>
    <xdr:ext cx="534377" cy="259045"/>
    <xdr:sp macro="" textlink="">
      <xdr:nvSpPr>
        <xdr:cNvPr id="544" name="テキスト ボックス 543"/>
        <xdr:cNvSpPr txBox="1"/>
      </xdr:nvSpPr>
      <xdr:spPr>
        <a:xfrm>
          <a:off x="15214111" y="62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24963</xdr:rowOff>
    </xdr:from>
    <xdr:to>
      <xdr:col>21</xdr:col>
      <xdr:colOff>212725</xdr:colOff>
      <xdr:row>37</xdr:row>
      <xdr:rowOff>126563</xdr:rowOff>
    </xdr:to>
    <xdr:sp macro="" textlink="">
      <xdr:nvSpPr>
        <xdr:cNvPr id="545" name="円/楕円 544"/>
        <xdr:cNvSpPr/>
      </xdr:nvSpPr>
      <xdr:spPr>
        <a:xfrm>
          <a:off x="14541500" y="63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143090</xdr:rowOff>
    </xdr:from>
    <xdr:ext cx="599010" cy="259045"/>
    <xdr:sp macro="" textlink="">
      <xdr:nvSpPr>
        <xdr:cNvPr id="546" name="テキスト ボックス 545"/>
        <xdr:cNvSpPr txBox="1"/>
      </xdr:nvSpPr>
      <xdr:spPr>
        <a:xfrm>
          <a:off x="14292794" y="614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116309</xdr:rowOff>
    </xdr:from>
    <xdr:to>
      <xdr:col>20</xdr:col>
      <xdr:colOff>9525</xdr:colOff>
      <xdr:row>38</xdr:row>
      <xdr:rowOff>46459</xdr:rowOff>
    </xdr:to>
    <xdr:sp macro="" textlink="">
      <xdr:nvSpPr>
        <xdr:cNvPr id="547" name="円/楕円 546"/>
        <xdr:cNvSpPr/>
      </xdr:nvSpPr>
      <xdr:spPr>
        <a:xfrm>
          <a:off x="13652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62986</xdr:rowOff>
    </xdr:from>
    <xdr:ext cx="534377" cy="259045"/>
    <xdr:sp macro="" textlink="">
      <xdr:nvSpPr>
        <xdr:cNvPr id="548" name="テキスト ボックス 547"/>
        <xdr:cNvSpPr txBox="1"/>
      </xdr:nvSpPr>
      <xdr:spPr>
        <a:xfrm>
          <a:off x="13436111" y="62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106649</xdr:rowOff>
    </xdr:from>
    <xdr:to>
      <xdr:col>18</xdr:col>
      <xdr:colOff>492125</xdr:colOff>
      <xdr:row>38</xdr:row>
      <xdr:rowOff>36799</xdr:rowOff>
    </xdr:to>
    <xdr:sp macro="" textlink="">
      <xdr:nvSpPr>
        <xdr:cNvPr id="549" name="円/楕円 548"/>
        <xdr:cNvSpPr/>
      </xdr:nvSpPr>
      <xdr:spPr>
        <a:xfrm>
          <a:off x="12763500" y="64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53326</xdr:rowOff>
    </xdr:from>
    <xdr:ext cx="534377" cy="259045"/>
    <xdr:sp macro="" textlink="">
      <xdr:nvSpPr>
        <xdr:cNvPr id="550" name="テキスト ボックス 549"/>
        <xdr:cNvSpPr txBox="1"/>
      </xdr:nvSpPr>
      <xdr:spPr>
        <a:xfrm>
          <a:off x="12547111" y="62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26248</xdr:rowOff>
    </xdr:from>
    <xdr:to>
      <xdr:col>23</xdr:col>
      <xdr:colOff>517525</xdr:colOff>
      <xdr:row>57</xdr:row>
      <xdr:rowOff>95152</xdr:rowOff>
    </xdr:to>
    <xdr:cxnSp macro="">
      <xdr:nvCxnSpPr>
        <xdr:cNvPr id="579" name="直線コネクタ 578"/>
        <xdr:cNvCxnSpPr/>
      </xdr:nvCxnSpPr>
      <xdr:spPr>
        <a:xfrm>
          <a:off x="15481300" y="979889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133910</xdr:rowOff>
    </xdr:from>
    <xdr:to>
      <xdr:col>22</xdr:col>
      <xdr:colOff>365125</xdr:colOff>
      <xdr:row>57</xdr:row>
      <xdr:rowOff>26248</xdr:rowOff>
    </xdr:to>
    <xdr:cxnSp macro="">
      <xdr:nvCxnSpPr>
        <xdr:cNvPr id="582" name="直線コネクタ 581"/>
        <xdr:cNvCxnSpPr/>
      </xdr:nvCxnSpPr>
      <xdr:spPr>
        <a:xfrm>
          <a:off x="14592300" y="9392210"/>
          <a:ext cx="889000" cy="40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133910</xdr:rowOff>
    </xdr:from>
    <xdr:to>
      <xdr:col>21</xdr:col>
      <xdr:colOff>161925</xdr:colOff>
      <xdr:row>56</xdr:row>
      <xdr:rowOff>25097</xdr:rowOff>
    </xdr:to>
    <xdr:cxnSp macro="">
      <xdr:nvCxnSpPr>
        <xdr:cNvPr id="585" name="直線コネクタ 584"/>
        <xdr:cNvCxnSpPr/>
      </xdr:nvCxnSpPr>
      <xdr:spPr>
        <a:xfrm flipV="1">
          <a:off x="13703300" y="9392210"/>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25097</xdr:rowOff>
    </xdr:from>
    <xdr:to>
      <xdr:col>19</xdr:col>
      <xdr:colOff>644525</xdr:colOff>
      <xdr:row>57</xdr:row>
      <xdr:rowOff>101726</xdr:rowOff>
    </xdr:to>
    <xdr:cxnSp macro="">
      <xdr:nvCxnSpPr>
        <xdr:cNvPr id="588" name="直線コネクタ 587"/>
        <xdr:cNvCxnSpPr/>
      </xdr:nvCxnSpPr>
      <xdr:spPr>
        <a:xfrm flipV="1">
          <a:off x="12814300" y="9626297"/>
          <a:ext cx="889000" cy="2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44352</xdr:rowOff>
    </xdr:from>
    <xdr:to>
      <xdr:col>23</xdr:col>
      <xdr:colOff>568325</xdr:colOff>
      <xdr:row>57</xdr:row>
      <xdr:rowOff>145952</xdr:rowOff>
    </xdr:to>
    <xdr:sp macro="" textlink="">
      <xdr:nvSpPr>
        <xdr:cNvPr id="598" name="円/楕円 597"/>
        <xdr:cNvSpPr/>
      </xdr:nvSpPr>
      <xdr:spPr>
        <a:xfrm>
          <a:off x="16268700" y="98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67229</xdr:rowOff>
    </xdr:from>
    <xdr:ext cx="599010" cy="259045"/>
    <xdr:sp macro="" textlink="">
      <xdr:nvSpPr>
        <xdr:cNvPr id="599" name="教育費該当値テキスト"/>
        <xdr:cNvSpPr txBox="1"/>
      </xdr:nvSpPr>
      <xdr:spPr>
        <a:xfrm>
          <a:off x="16370300" y="966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153,385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146898</xdr:rowOff>
    </xdr:from>
    <xdr:to>
      <xdr:col>22</xdr:col>
      <xdr:colOff>415925</xdr:colOff>
      <xdr:row>57</xdr:row>
      <xdr:rowOff>77048</xdr:rowOff>
    </xdr:to>
    <xdr:sp macro="" textlink="">
      <xdr:nvSpPr>
        <xdr:cNvPr id="600" name="円/楕円 599"/>
        <xdr:cNvSpPr/>
      </xdr:nvSpPr>
      <xdr:spPr>
        <a:xfrm>
          <a:off x="15430500" y="97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93575</xdr:rowOff>
    </xdr:from>
    <xdr:ext cx="599010" cy="259045"/>
    <xdr:sp macro="" textlink="">
      <xdr:nvSpPr>
        <xdr:cNvPr id="601" name="テキスト ボックス 600"/>
        <xdr:cNvSpPr txBox="1"/>
      </xdr:nvSpPr>
      <xdr:spPr>
        <a:xfrm>
          <a:off x="15181794" y="952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83110</xdr:rowOff>
    </xdr:from>
    <xdr:to>
      <xdr:col>21</xdr:col>
      <xdr:colOff>212725</xdr:colOff>
      <xdr:row>55</xdr:row>
      <xdr:rowOff>13260</xdr:rowOff>
    </xdr:to>
    <xdr:sp macro="" textlink="">
      <xdr:nvSpPr>
        <xdr:cNvPr id="602" name="円/楕円 601"/>
        <xdr:cNvSpPr/>
      </xdr:nvSpPr>
      <xdr:spPr>
        <a:xfrm>
          <a:off x="14541500" y="93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29787</xdr:rowOff>
    </xdr:from>
    <xdr:ext cx="599010" cy="259045"/>
    <xdr:sp macro="" textlink="">
      <xdr:nvSpPr>
        <xdr:cNvPr id="603" name="テキスト ボックス 602"/>
        <xdr:cNvSpPr txBox="1"/>
      </xdr:nvSpPr>
      <xdr:spPr>
        <a:xfrm>
          <a:off x="14292794" y="911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145747</xdr:rowOff>
    </xdr:from>
    <xdr:to>
      <xdr:col>20</xdr:col>
      <xdr:colOff>9525</xdr:colOff>
      <xdr:row>56</xdr:row>
      <xdr:rowOff>75897</xdr:rowOff>
    </xdr:to>
    <xdr:sp macro="" textlink="">
      <xdr:nvSpPr>
        <xdr:cNvPr id="604" name="円/楕円 603"/>
        <xdr:cNvSpPr/>
      </xdr:nvSpPr>
      <xdr:spPr>
        <a:xfrm>
          <a:off x="13652500" y="95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92424</xdr:rowOff>
    </xdr:from>
    <xdr:ext cx="599010" cy="259045"/>
    <xdr:sp macro="" textlink="">
      <xdr:nvSpPr>
        <xdr:cNvPr id="605" name="テキスト ボックス 604"/>
        <xdr:cNvSpPr txBox="1"/>
      </xdr:nvSpPr>
      <xdr:spPr>
        <a:xfrm>
          <a:off x="13403794" y="93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50926</xdr:rowOff>
    </xdr:from>
    <xdr:to>
      <xdr:col>18</xdr:col>
      <xdr:colOff>492125</xdr:colOff>
      <xdr:row>57</xdr:row>
      <xdr:rowOff>152526</xdr:rowOff>
    </xdr:to>
    <xdr:sp macro="" textlink="">
      <xdr:nvSpPr>
        <xdr:cNvPr id="606" name="円/楕円 605"/>
        <xdr:cNvSpPr/>
      </xdr:nvSpPr>
      <xdr:spPr>
        <a:xfrm>
          <a:off x="12763500" y="98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169053</xdr:rowOff>
    </xdr:from>
    <xdr:ext cx="599010" cy="259045"/>
    <xdr:sp macro="" textlink="">
      <xdr:nvSpPr>
        <xdr:cNvPr id="607" name="テキスト ボックス 606"/>
        <xdr:cNvSpPr txBox="1"/>
      </xdr:nvSpPr>
      <xdr:spPr>
        <a:xfrm>
          <a:off x="12514794" y="959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114895</xdr:rowOff>
    </xdr:from>
    <xdr:to>
      <xdr:col>23</xdr:col>
      <xdr:colOff>517525</xdr:colOff>
      <xdr:row>96</xdr:row>
      <xdr:rowOff>135479</xdr:rowOff>
    </xdr:to>
    <xdr:cxnSp macro="">
      <xdr:nvCxnSpPr>
        <xdr:cNvPr id="691" name="直線コネクタ 690"/>
        <xdr:cNvCxnSpPr/>
      </xdr:nvCxnSpPr>
      <xdr:spPr>
        <a:xfrm>
          <a:off x="15481300" y="16574095"/>
          <a:ext cx="8382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114895</xdr:rowOff>
    </xdr:from>
    <xdr:to>
      <xdr:col>22</xdr:col>
      <xdr:colOff>365125</xdr:colOff>
      <xdr:row>96</xdr:row>
      <xdr:rowOff>148076</xdr:rowOff>
    </xdr:to>
    <xdr:cxnSp macro="">
      <xdr:nvCxnSpPr>
        <xdr:cNvPr id="694" name="直線コネクタ 693"/>
        <xdr:cNvCxnSpPr/>
      </xdr:nvCxnSpPr>
      <xdr:spPr>
        <a:xfrm flipV="1">
          <a:off x="14592300" y="16574095"/>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148076</xdr:rowOff>
    </xdr:from>
    <xdr:to>
      <xdr:col>21</xdr:col>
      <xdr:colOff>161925</xdr:colOff>
      <xdr:row>96</xdr:row>
      <xdr:rowOff>152332</xdr:rowOff>
    </xdr:to>
    <xdr:cxnSp macro="">
      <xdr:nvCxnSpPr>
        <xdr:cNvPr id="697" name="直線コネクタ 696"/>
        <xdr:cNvCxnSpPr/>
      </xdr:nvCxnSpPr>
      <xdr:spPr>
        <a:xfrm flipV="1">
          <a:off x="13703300" y="1660727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137337</xdr:rowOff>
    </xdr:from>
    <xdr:to>
      <xdr:col>19</xdr:col>
      <xdr:colOff>644525</xdr:colOff>
      <xdr:row>96</xdr:row>
      <xdr:rowOff>152332</xdr:rowOff>
    </xdr:to>
    <xdr:cxnSp macro="">
      <xdr:nvCxnSpPr>
        <xdr:cNvPr id="700" name="直線コネクタ 699"/>
        <xdr:cNvCxnSpPr/>
      </xdr:nvCxnSpPr>
      <xdr:spPr>
        <a:xfrm>
          <a:off x="12814300" y="16596537"/>
          <a:ext cx="889000" cy="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84679</xdr:rowOff>
    </xdr:from>
    <xdr:to>
      <xdr:col>23</xdr:col>
      <xdr:colOff>568325</xdr:colOff>
      <xdr:row>97</xdr:row>
      <xdr:rowOff>14829</xdr:rowOff>
    </xdr:to>
    <xdr:sp macro="" textlink="">
      <xdr:nvSpPr>
        <xdr:cNvPr id="710" name="円/楕円 709"/>
        <xdr:cNvSpPr/>
      </xdr:nvSpPr>
      <xdr:spPr>
        <a:xfrm>
          <a:off x="16268700" y="16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107556</xdr:rowOff>
    </xdr:from>
    <xdr:ext cx="599010" cy="259045"/>
    <xdr:sp macro="" textlink="">
      <xdr:nvSpPr>
        <xdr:cNvPr id="711" name="公債費該当値テキスト"/>
        <xdr:cNvSpPr txBox="1"/>
      </xdr:nvSpPr>
      <xdr:spPr>
        <a:xfrm>
          <a:off x="16370300" y="1639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64095</xdr:rowOff>
    </xdr:from>
    <xdr:to>
      <xdr:col>22</xdr:col>
      <xdr:colOff>415925</xdr:colOff>
      <xdr:row>96</xdr:row>
      <xdr:rowOff>165695</xdr:rowOff>
    </xdr:to>
    <xdr:sp macro="" textlink="">
      <xdr:nvSpPr>
        <xdr:cNvPr id="712" name="円/楕円 711"/>
        <xdr:cNvSpPr/>
      </xdr:nvSpPr>
      <xdr:spPr>
        <a:xfrm>
          <a:off x="15430500" y="165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10772</xdr:rowOff>
    </xdr:from>
    <xdr:ext cx="599010" cy="259045"/>
    <xdr:sp macro="" textlink="">
      <xdr:nvSpPr>
        <xdr:cNvPr id="713" name="テキスト ボックス 712"/>
        <xdr:cNvSpPr txBox="1"/>
      </xdr:nvSpPr>
      <xdr:spPr>
        <a:xfrm>
          <a:off x="15181794" y="1629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97276</xdr:rowOff>
    </xdr:from>
    <xdr:to>
      <xdr:col>21</xdr:col>
      <xdr:colOff>212725</xdr:colOff>
      <xdr:row>97</xdr:row>
      <xdr:rowOff>27426</xdr:rowOff>
    </xdr:to>
    <xdr:sp macro="" textlink="">
      <xdr:nvSpPr>
        <xdr:cNvPr id="714" name="円/楕円 713"/>
        <xdr:cNvSpPr/>
      </xdr:nvSpPr>
      <xdr:spPr>
        <a:xfrm>
          <a:off x="14541500" y="16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43953</xdr:rowOff>
    </xdr:from>
    <xdr:ext cx="599010" cy="259045"/>
    <xdr:sp macro="" textlink="">
      <xdr:nvSpPr>
        <xdr:cNvPr id="715" name="テキスト ボックス 714"/>
        <xdr:cNvSpPr txBox="1"/>
      </xdr:nvSpPr>
      <xdr:spPr>
        <a:xfrm>
          <a:off x="14292794" y="1633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215,603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101532</xdr:rowOff>
    </xdr:from>
    <xdr:to>
      <xdr:col>20</xdr:col>
      <xdr:colOff>9525</xdr:colOff>
      <xdr:row>97</xdr:row>
      <xdr:rowOff>31682</xdr:rowOff>
    </xdr:to>
    <xdr:sp macro="" textlink="">
      <xdr:nvSpPr>
        <xdr:cNvPr id="716" name="円/楕円 715"/>
        <xdr:cNvSpPr/>
      </xdr:nvSpPr>
      <xdr:spPr>
        <a:xfrm>
          <a:off x="13652500" y="165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48209</xdr:rowOff>
    </xdr:from>
    <xdr:ext cx="599010" cy="259045"/>
    <xdr:sp macro="" textlink="">
      <xdr:nvSpPr>
        <xdr:cNvPr id="717" name="テキスト ボックス 716"/>
        <xdr:cNvSpPr txBox="1"/>
      </xdr:nvSpPr>
      <xdr:spPr>
        <a:xfrm>
          <a:off x="13403794" y="163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86537</xdr:rowOff>
    </xdr:from>
    <xdr:to>
      <xdr:col>18</xdr:col>
      <xdr:colOff>492125</xdr:colOff>
      <xdr:row>97</xdr:row>
      <xdr:rowOff>16687</xdr:rowOff>
    </xdr:to>
    <xdr:sp macro="" textlink="">
      <xdr:nvSpPr>
        <xdr:cNvPr id="718" name="円/楕円 717"/>
        <xdr:cNvSpPr/>
      </xdr:nvSpPr>
      <xdr:spPr>
        <a:xfrm>
          <a:off x="12763500" y="165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33214</xdr:rowOff>
    </xdr:from>
    <xdr:ext cx="599010" cy="259045"/>
    <xdr:sp macro="" textlink="">
      <xdr:nvSpPr>
        <xdr:cNvPr id="719" name="テキスト ボックス 718"/>
        <xdr:cNvSpPr txBox="1"/>
      </xdr:nvSpPr>
      <xdr:spPr>
        <a:xfrm>
          <a:off x="12514794" y="1632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86459</xdr:rowOff>
    </xdr:from>
    <xdr:to>
      <xdr:col>29</xdr:col>
      <xdr:colOff>517525</xdr:colOff>
      <xdr:row>38</xdr:row>
      <xdr:rowOff>139700</xdr:rowOff>
    </xdr:to>
    <xdr:cxnSp macro="">
      <xdr:nvCxnSpPr>
        <xdr:cNvPr id="752" name="直線コネクタ 751"/>
        <xdr:cNvCxnSpPr/>
      </xdr:nvCxnSpPr>
      <xdr:spPr>
        <a:xfrm>
          <a:off x="19545300" y="6601559"/>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86459</xdr:rowOff>
    </xdr:from>
    <xdr:to>
      <xdr:col>28</xdr:col>
      <xdr:colOff>314325</xdr:colOff>
      <xdr:row>38</xdr:row>
      <xdr:rowOff>136294</xdr:rowOff>
    </xdr:to>
    <xdr:cxnSp macro="">
      <xdr:nvCxnSpPr>
        <xdr:cNvPr id="755" name="直線コネクタ 754"/>
        <xdr:cNvCxnSpPr/>
      </xdr:nvCxnSpPr>
      <xdr:spPr>
        <a:xfrm flipV="1">
          <a:off x="18656300" y="660155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157418</xdr:rowOff>
    </xdr:from>
    <xdr:ext cx="469744" cy="259045"/>
    <xdr:sp macro="" textlink="">
      <xdr:nvSpPr>
        <xdr:cNvPr id="757" name="テキスト ボックス 756"/>
        <xdr:cNvSpPr txBox="1"/>
      </xdr:nvSpPr>
      <xdr:spPr>
        <a:xfrm>
          <a:off x="19310427" y="66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35659</xdr:rowOff>
    </xdr:from>
    <xdr:to>
      <xdr:col>28</xdr:col>
      <xdr:colOff>365125</xdr:colOff>
      <xdr:row>38</xdr:row>
      <xdr:rowOff>137259</xdr:rowOff>
    </xdr:to>
    <xdr:sp macro="" textlink="">
      <xdr:nvSpPr>
        <xdr:cNvPr id="771" name="円/楕円 770"/>
        <xdr:cNvSpPr/>
      </xdr:nvSpPr>
      <xdr:spPr>
        <a:xfrm>
          <a:off x="19494500" y="65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153786</xdr:rowOff>
    </xdr:from>
    <xdr:ext cx="469744" cy="259045"/>
    <xdr:sp macro="" textlink="">
      <xdr:nvSpPr>
        <xdr:cNvPr id="772" name="テキスト ボックス 771"/>
        <xdr:cNvSpPr txBox="1"/>
      </xdr:nvSpPr>
      <xdr:spPr>
        <a:xfrm>
          <a:off x="19310427"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85494</xdr:rowOff>
    </xdr:from>
    <xdr:to>
      <xdr:col>27</xdr:col>
      <xdr:colOff>161925</xdr:colOff>
      <xdr:row>39</xdr:row>
      <xdr:rowOff>15644</xdr:rowOff>
    </xdr:to>
    <xdr:sp macro="" textlink="">
      <xdr:nvSpPr>
        <xdr:cNvPr id="773" name="円/楕円 772"/>
        <xdr:cNvSpPr/>
      </xdr:nvSpPr>
      <xdr:spPr>
        <a:xfrm>
          <a:off x="18605500" y="66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6771</xdr:rowOff>
    </xdr:from>
    <xdr:ext cx="378565" cy="259045"/>
    <xdr:sp macro="" textlink="">
      <xdr:nvSpPr>
        <xdr:cNvPr id="774" name="テキスト ボックス 773"/>
        <xdr:cNvSpPr txBox="1"/>
      </xdr:nvSpPr>
      <xdr:spPr>
        <a:xfrm>
          <a:off x="18467017" y="669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本村の基幹産業は酪農であり、乳質改善奨励補助金をはじめとする多くの</a:t>
          </a:r>
          <a:r>
            <a:rPr kumimoji="1" lang="ja-JP" altLang="ja-JP" sz="1400">
              <a:solidFill>
                <a:schemeClr val="dk1"/>
              </a:solidFill>
              <a:effectLst/>
              <a:latin typeface="+mn-lt"/>
              <a:ea typeface="+mn-ea"/>
              <a:cs typeface="+mn-cs"/>
            </a:rPr>
            <a:t>農業</a:t>
          </a:r>
          <a:r>
            <a:rPr kumimoji="1" lang="ja-JP" altLang="en-US" sz="1400">
              <a:solidFill>
                <a:schemeClr val="dk1"/>
              </a:solidFill>
              <a:effectLst/>
              <a:latin typeface="+mn-lt"/>
              <a:ea typeface="+mn-ea"/>
              <a:cs typeface="+mn-cs"/>
            </a:rPr>
            <a:t>関連</a:t>
          </a:r>
          <a:r>
            <a:rPr kumimoji="1" lang="ja-JP" altLang="en-US" sz="1400">
              <a:latin typeface="ＭＳ Ｐゴシック"/>
            </a:rPr>
            <a:t>単独施策を実施していることから、農林産業費は類似団体を大きく上回っている。</a:t>
          </a:r>
          <a:endParaRPr kumimoji="1" lang="en-US" altLang="ja-JP" sz="1400">
            <a:latin typeface="ＭＳ Ｐゴシック"/>
          </a:endParaRPr>
        </a:p>
        <a:p>
          <a:r>
            <a:rPr kumimoji="1" lang="ja-JP" altLang="en-US" sz="1400">
              <a:latin typeface="ＭＳ Ｐゴシック"/>
            </a:rPr>
            <a:t>また、商工費についても平成２７年度に</a:t>
          </a:r>
          <a:r>
            <a:rPr kumimoji="1" lang="ja-JP" altLang="ja-JP" sz="1400">
              <a:solidFill>
                <a:schemeClr val="dk1"/>
              </a:solidFill>
              <a:effectLst/>
              <a:latin typeface="+mn-lt"/>
              <a:ea typeface="+mn-ea"/>
              <a:cs typeface="+mn-cs"/>
            </a:rPr>
            <a:t>地域特産品販売施設建築</a:t>
          </a:r>
          <a:r>
            <a:rPr kumimoji="1" lang="ja-JP" altLang="en-US" sz="1400">
              <a:solidFill>
                <a:schemeClr val="dk1"/>
              </a:solidFill>
              <a:effectLst/>
              <a:latin typeface="+mn-lt"/>
              <a:ea typeface="+mn-ea"/>
              <a:cs typeface="+mn-cs"/>
            </a:rPr>
            <a:t>する</a:t>
          </a:r>
          <a:r>
            <a:rPr kumimoji="1" lang="ja-JP" altLang="ja-JP" sz="1400">
              <a:solidFill>
                <a:schemeClr val="dk1"/>
              </a:solidFill>
              <a:effectLst/>
              <a:latin typeface="+mn-lt"/>
              <a:ea typeface="+mn-ea"/>
              <a:cs typeface="+mn-cs"/>
            </a:rPr>
            <a:t>等</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観光振興に重点を置き、</a:t>
          </a:r>
          <a:r>
            <a:rPr kumimoji="1" lang="ja-JP" altLang="en-US" sz="1400">
              <a:solidFill>
                <a:schemeClr val="dk1"/>
              </a:solidFill>
              <a:effectLst/>
              <a:latin typeface="+mn-lt"/>
              <a:ea typeface="+mn-ea"/>
              <a:cs typeface="+mn-cs"/>
            </a:rPr>
            <a:t>施策を展開している</a:t>
          </a:r>
          <a:r>
            <a:rPr kumimoji="1" lang="ja-JP" altLang="en-US" sz="1400">
              <a:latin typeface="ＭＳ Ｐゴシック"/>
            </a:rPr>
            <a:t>ことから、上記と同様に</a:t>
          </a:r>
          <a:r>
            <a:rPr kumimoji="1" lang="ja-JP" altLang="ja-JP" sz="1400">
              <a:solidFill>
                <a:schemeClr val="dk1"/>
              </a:solidFill>
              <a:effectLst/>
              <a:latin typeface="+mn-lt"/>
              <a:ea typeface="+mn-ea"/>
              <a:cs typeface="+mn-cs"/>
            </a:rPr>
            <a:t>類似団体を大きく上回っている。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については</a:t>
          </a:r>
          <a:r>
            <a:rPr kumimoji="1" lang="ja-JP" altLang="ja-JP" sz="1400">
              <a:solidFill>
                <a:schemeClr val="dk1"/>
              </a:solidFill>
              <a:effectLst/>
              <a:latin typeface="+mn-lt"/>
              <a:ea typeface="+mn-ea"/>
              <a:cs typeface="+mn-cs"/>
            </a:rPr>
            <a:t>歳出総額の２割以内に調整しており、総合計画に基づいた投資的事業の実施と地方債の計画的な発行を行い、健全な財政運営に努め</a:t>
          </a:r>
          <a:r>
            <a:rPr kumimoji="1" lang="ja-JP" altLang="en-US" sz="1400">
              <a:solidFill>
                <a:schemeClr val="dk1"/>
              </a:solidFill>
              <a:effectLst/>
              <a:latin typeface="+mn-lt"/>
              <a:ea typeface="+mn-ea"/>
              <a:cs typeface="+mn-cs"/>
            </a:rPr>
            <a:t>てい</a:t>
          </a:r>
          <a:r>
            <a:rPr kumimoji="1" lang="ja-JP" altLang="ja-JP" sz="1400">
              <a:solidFill>
                <a:schemeClr val="dk1"/>
              </a:solidFill>
              <a:effectLst/>
              <a:latin typeface="+mn-lt"/>
              <a:ea typeface="+mn-ea"/>
              <a:cs typeface="+mn-cs"/>
            </a:rPr>
            <a:t>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財政調整基金残高</a:t>
          </a:r>
          <a:r>
            <a:rPr kumimoji="1" lang="ja-JP" altLang="en-US" sz="1400">
              <a:solidFill>
                <a:schemeClr val="dk1"/>
              </a:solidFill>
              <a:effectLst/>
              <a:latin typeface="+mn-lt"/>
              <a:ea typeface="+mn-ea"/>
              <a:cs typeface="+mn-cs"/>
            </a:rPr>
            <a:t>は昨年とほぼ同額で推移している。</a:t>
          </a:r>
          <a:r>
            <a:rPr kumimoji="1" lang="ja-JP" altLang="ja-JP" sz="1400">
              <a:solidFill>
                <a:schemeClr val="dk1"/>
              </a:solidFill>
              <a:effectLst/>
              <a:latin typeface="+mn-lt"/>
              <a:ea typeface="+mn-ea"/>
              <a:cs typeface="+mn-cs"/>
            </a:rPr>
            <a:t>今後も基金の大きな取り崩しは計画しておらず、健全な財政運営の原資として適正な運用に努める。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全会計で黒字決算であり連結実質赤字比率は発生して</a:t>
          </a:r>
          <a:r>
            <a:rPr kumimoji="1" lang="ja-JP" altLang="en-US" sz="1400">
              <a:solidFill>
                <a:schemeClr val="dk1"/>
              </a:solidFill>
              <a:effectLst/>
              <a:latin typeface="+mn-lt"/>
              <a:ea typeface="+mn-ea"/>
              <a:cs typeface="+mn-cs"/>
            </a:rPr>
            <a:t>いない。</a:t>
          </a:r>
          <a:r>
            <a:rPr kumimoji="1" lang="ja-JP" altLang="ja-JP" sz="1400">
              <a:solidFill>
                <a:schemeClr val="dk1"/>
              </a:solidFill>
              <a:effectLst/>
              <a:latin typeface="+mn-lt"/>
              <a:ea typeface="+mn-ea"/>
              <a:cs typeface="+mn-cs"/>
            </a:rPr>
            <a:t>今後、一般会計は基金等の保有残高により安定した財政運営を堅持できるが、特別会計では一般会計からの繰出金によって収支の均衡を保っている運営状況にあることから、制度内容の見直しや業務の効率化等によって経営の健全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3865764</v>
      </c>
      <c r="BO4" s="409"/>
      <c r="BP4" s="409"/>
      <c r="BQ4" s="409"/>
      <c r="BR4" s="409"/>
      <c r="BS4" s="409"/>
      <c r="BT4" s="409"/>
      <c r="BU4" s="410"/>
      <c r="BV4" s="408">
        <v>3949789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1.6</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3803203</v>
      </c>
      <c r="BO5" s="414"/>
      <c r="BP5" s="414"/>
      <c r="BQ5" s="414"/>
      <c r="BR5" s="414"/>
      <c r="BS5" s="414"/>
      <c r="BT5" s="414"/>
      <c r="BU5" s="415"/>
      <c r="BV5" s="413">
        <v>3899487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76.8</v>
      </c>
      <c r="CU5" s="384"/>
      <c r="CV5" s="384"/>
      <c r="CW5" s="384"/>
      <c r="CX5" s="384"/>
      <c r="CY5" s="384"/>
      <c r="CZ5" s="384"/>
      <c r="DA5" s="385"/>
      <c r="DB5" s="383">
        <v>79.7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62561</v>
      </c>
      <c r="BO6" s="414"/>
      <c r="BP6" s="414"/>
      <c r="BQ6" s="414"/>
      <c r="BR6" s="414"/>
      <c r="BS6" s="414"/>
      <c r="BT6" s="414"/>
      <c r="BU6" s="415"/>
      <c r="BV6" s="413">
        <v>50302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80.8</v>
      </c>
      <c r="CU6" s="560"/>
      <c r="CV6" s="560"/>
      <c r="CW6" s="560"/>
      <c r="CX6" s="560"/>
      <c r="CY6" s="560"/>
      <c r="CZ6" s="560"/>
      <c r="DA6" s="561"/>
      <c r="DB6" s="559">
        <v>84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20563</v>
      </c>
      <c r="BO7" s="414"/>
      <c r="BP7" s="414"/>
      <c r="BQ7" s="414"/>
      <c r="BR7" s="414"/>
      <c r="BS7" s="414"/>
      <c r="BT7" s="414"/>
      <c r="BU7" s="415"/>
      <c r="BV7" s="413">
        <v>4796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2701577</v>
      </c>
      <c r="CU7" s="414"/>
      <c r="CV7" s="414"/>
      <c r="CW7" s="414"/>
      <c r="CX7" s="414"/>
      <c r="CY7" s="414"/>
      <c r="CZ7" s="414"/>
      <c r="DA7" s="415"/>
      <c r="DB7" s="413">
        <v>2598526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41998</v>
      </c>
      <c r="BO8" s="414"/>
      <c r="BP8" s="414"/>
      <c r="BQ8" s="414"/>
      <c r="BR8" s="414"/>
      <c r="BS8" s="414"/>
      <c r="BT8" s="414"/>
      <c r="BU8" s="415"/>
      <c r="BV8" s="413">
        <v>45506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2534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-3508</v>
      </c>
      <c r="BO9" s="414"/>
      <c r="BP9" s="414"/>
      <c r="BQ9" s="414"/>
      <c r="BR9" s="414"/>
      <c r="BS9" s="414"/>
      <c r="BT9" s="414"/>
      <c r="BU9" s="415"/>
      <c r="BV9" s="413">
        <v>-58429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18.7</v>
      </c>
      <c r="CU9" s="384"/>
      <c r="CV9" s="384"/>
      <c r="CW9" s="384"/>
      <c r="CX9" s="384"/>
      <c r="CY9" s="384"/>
      <c r="CZ9" s="384"/>
      <c r="DA9" s="385"/>
      <c r="DB9" s="383">
        <v>19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2627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31798</v>
      </c>
      <c r="BO10" s="414"/>
      <c r="BP10" s="414"/>
      <c r="BQ10" s="414"/>
      <c r="BR10" s="414"/>
      <c r="BS10" s="414"/>
      <c r="BT10" s="414"/>
      <c r="BU10" s="415"/>
      <c r="BV10" s="413">
        <v>52390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2512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2493</v>
      </c>
      <c r="S13" s="515"/>
      <c r="T13" s="515"/>
      <c r="U13" s="515"/>
      <c r="V13" s="516"/>
      <c r="W13" s="502" t="s">
        <v>121</v>
      </c>
      <c r="X13" s="426"/>
      <c r="Y13" s="426"/>
      <c r="Z13" s="426"/>
      <c r="AA13" s="426"/>
      <c r="AB13" s="427"/>
      <c r="AC13" s="389">
        <v>445</v>
      </c>
      <c r="AD13" s="390"/>
      <c r="AE13" s="390"/>
      <c r="AF13" s="390"/>
      <c r="AG13" s="391"/>
      <c r="AH13" s="389">
        <v>456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28290</v>
      </c>
      <c r="BO13" s="414"/>
      <c r="BP13" s="414"/>
      <c r="BQ13" s="414"/>
      <c r="BR13" s="414"/>
      <c r="BS13" s="414"/>
      <c r="BT13" s="414"/>
      <c r="BU13" s="415"/>
      <c r="BV13" s="413">
        <v>-6039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7.1</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2532</v>
      </c>
      <c r="S14" s="515"/>
      <c r="T14" s="515"/>
      <c r="U14" s="515"/>
      <c r="V14" s="516"/>
      <c r="W14" s="517"/>
      <c r="X14" s="429"/>
      <c r="Y14" s="429"/>
      <c r="Z14" s="429"/>
      <c r="AA14" s="429"/>
      <c r="AB14" s="430"/>
      <c r="AC14" s="507">
        <v>36.9</v>
      </c>
      <c r="AD14" s="508"/>
      <c r="AE14" s="508"/>
      <c r="AF14" s="508"/>
      <c r="AG14" s="509"/>
      <c r="AH14" s="507">
        <v>36.200000000000003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2516</v>
      </c>
      <c r="S15" s="515"/>
      <c r="T15" s="515"/>
      <c r="U15" s="515"/>
      <c r="V15" s="516"/>
      <c r="W15" s="502" t="s">
        <v>128</v>
      </c>
      <c r="X15" s="426"/>
      <c r="Y15" s="426"/>
      <c r="Z15" s="426"/>
      <c r="AA15" s="426"/>
      <c r="AB15" s="427"/>
      <c r="AC15" s="389">
        <v>109</v>
      </c>
      <c r="AD15" s="390"/>
      <c r="AE15" s="390"/>
      <c r="AF15" s="390"/>
      <c r="AG15" s="391"/>
      <c r="AH15" s="389">
        <v>128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400036</v>
      </c>
      <c r="BO15" s="409"/>
      <c r="BP15" s="409"/>
      <c r="BQ15" s="409"/>
      <c r="BR15" s="409"/>
      <c r="BS15" s="409"/>
      <c r="BT15" s="409"/>
      <c r="BU15" s="410"/>
      <c r="BV15" s="408">
        <v>381561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9</v>
      </c>
      <c r="AD16" s="508"/>
      <c r="AE16" s="508"/>
      <c r="AF16" s="508"/>
      <c r="AG16" s="509"/>
      <c r="AH16" s="507">
        <v>10.199999999999999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2475839</v>
      </c>
      <c r="BO16" s="414"/>
      <c r="BP16" s="414"/>
      <c r="BQ16" s="414"/>
      <c r="BR16" s="414"/>
      <c r="BS16" s="414"/>
      <c r="BT16" s="414"/>
      <c r="BU16" s="415"/>
      <c r="BV16" s="413">
        <v>2379541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652</v>
      </c>
      <c r="AD17" s="390"/>
      <c r="AE17" s="390"/>
      <c r="AF17" s="390"/>
      <c r="AG17" s="391"/>
      <c r="AH17" s="389">
        <v>676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492662</v>
      </c>
      <c r="BO17" s="414"/>
      <c r="BP17" s="414"/>
      <c r="BQ17" s="414"/>
      <c r="BR17" s="414"/>
      <c r="BS17" s="414"/>
      <c r="BT17" s="414"/>
      <c r="BU17" s="415"/>
      <c r="BV17" s="413">
        <v>469787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571.79999999999995</v>
      </c>
      <c r="M18" s="478"/>
      <c r="N18" s="478"/>
      <c r="O18" s="478"/>
      <c r="P18" s="478"/>
      <c r="Q18" s="478"/>
      <c r="R18" s="479"/>
      <c r="S18" s="479"/>
      <c r="T18" s="479"/>
      <c r="U18" s="479"/>
      <c r="V18" s="480"/>
      <c r="W18" s="494"/>
      <c r="X18" s="495"/>
      <c r="Y18" s="495"/>
      <c r="Z18" s="495"/>
      <c r="AA18" s="495"/>
      <c r="AB18" s="503"/>
      <c r="AC18" s="377">
        <v>54.1</v>
      </c>
      <c r="AD18" s="378"/>
      <c r="AE18" s="378"/>
      <c r="AF18" s="378"/>
      <c r="AG18" s="481"/>
      <c r="AH18" s="377">
        <v>53.6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2083722</v>
      </c>
      <c r="BO18" s="414"/>
      <c r="BP18" s="414"/>
      <c r="BQ18" s="414"/>
      <c r="BR18" s="414"/>
      <c r="BS18" s="414"/>
      <c r="BT18" s="414"/>
      <c r="BU18" s="415"/>
      <c r="BV18" s="413">
        <v>2081761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2985659</v>
      </c>
      <c r="BO19" s="414"/>
      <c r="BP19" s="414"/>
      <c r="BQ19" s="414"/>
      <c r="BR19" s="414"/>
      <c r="BS19" s="414"/>
      <c r="BT19" s="414"/>
      <c r="BU19" s="415"/>
      <c r="BV19" s="413">
        <v>3103949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1026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4060358</v>
      </c>
      <c r="BO23" s="414"/>
      <c r="BP23" s="414"/>
      <c r="BQ23" s="414"/>
      <c r="BR23" s="414"/>
      <c r="BS23" s="414"/>
      <c r="BT23" s="414"/>
      <c r="BU23" s="415"/>
      <c r="BV23" s="413">
        <v>4280078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7820</v>
      </c>
      <c r="R24" s="390"/>
      <c r="S24" s="390"/>
      <c r="T24" s="390"/>
      <c r="U24" s="390"/>
      <c r="V24" s="391"/>
      <c r="W24" s="455"/>
      <c r="X24" s="446"/>
      <c r="Y24" s="447"/>
      <c r="Z24" s="386" t="s">
        <v>152</v>
      </c>
      <c r="AA24" s="387"/>
      <c r="AB24" s="387"/>
      <c r="AC24" s="387"/>
      <c r="AD24" s="387"/>
      <c r="AE24" s="387"/>
      <c r="AF24" s="387"/>
      <c r="AG24" s="388"/>
      <c r="AH24" s="389">
        <v>53</v>
      </c>
      <c r="AI24" s="390"/>
      <c r="AJ24" s="390"/>
      <c r="AK24" s="390"/>
      <c r="AL24" s="391"/>
      <c r="AM24" s="389">
        <v>158046</v>
      </c>
      <c r="AN24" s="390"/>
      <c r="AO24" s="390"/>
      <c r="AP24" s="390"/>
      <c r="AQ24" s="390"/>
      <c r="AR24" s="391"/>
      <c r="AS24" s="389">
        <v>2982</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3555558</v>
      </c>
      <c r="BO24" s="414"/>
      <c r="BP24" s="414"/>
      <c r="BQ24" s="414"/>
      <c r="BR24" s="414"/>
      <c r="BS24" s="414"/>
      <c r="BT24" s="414"/>
      <c r="BU24" s="415"/>
      <c r="BV24" s="413">
        <v>3885734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6490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185366</v>
      </c>
      <c r="BO25" s="409"/>
      <c r="BP25" s="409"/>
      <c r="BQ25" s="409"/>
      <c r="BR25" s="409"/>
      <c r="BS25" s="409"/>
      <c r="BT25" s="409"/>
      <c r="BU25" s="410"/>
      <c r="BV25" s="408">
        <v>178646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5860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3070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53889</v>
      </c>
      <c r="BO27" s="417"/>
      <c r="BP27" s="417"/>
      <c r="BQ27" s="417"/>
      <c r="BR27" s="417"/>
      <c r="BS27" s="417"/>
      <c r="BT27" s="417"/>
      <c r="BU27" s="418"/>
      <c r="BV27" s="416">
        <v>53486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2460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715977</v>
      </c>
      <c r="BO28" s="409"/>
      <c r="BP28" s="409"/>
      <c r="BQ28" s="409"/>
      <c r="BR28" s="409"/>
      <c r="BS28" s="409"/>
      <c r="BT28" s="409"/>
      <c r="BU28" s="410"/>
      <c r="BV28" s="408">
        <v>684179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7</v>
      </c>
      <c r="M29" s="390"/>
      <c r="N29" s="390"/>
      <c r="O29" s="390"/>
      <c r="P29" s="391"/>
      <c r="Q29" s="389">
        <v>1930</v>
      </c>
      <c r="R29" s="390"/>
      <c r="S29" s="390"/>
      <c r="T29" s="390"/>
      <c r="U29" s="390"/>
      <c r="V29" s="391"/>
      <c r="W29" s="456"/>
      <c r="X29" s="457"/>
      <c r="Y29" s="458"/>
      <c r="Z29" s="386" t="s">
        <v>168</v>
      </c>
      <c r="AA29" s="387"/>
      <c r="AB29" s="387"/>
      <c r="AC29" s="387"/>
      <c r="AD29" s="387"/>
      <c r="AE29" s="387"/>
      <c r="AF29" s="387"/>
      <c r="AG29" s="388"/>
      <c r="AH29" s="389">
        <v>53</v>
      </c>
      <c r="AI29" s="390"/>
      <c r="AJ29" s="390"/>
      <c r="AK29" s="390"/>
      <c r="AL29" s="391"/>
      <c r="AM29" s="389">
        <v>158046</v>
      </c>
      <c r="AN29" s="390"/>
      <c r="AO29" s="390"/>
      <c r="AP29" s="390"/>
      <c r="AQ29" s="390"/>
      <c r="AR29" s="391"/>
      <c r="AS29" s="389">
        <v>2982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393241</v>
      </c>
      <c r="BO29" s="414"/>
      <c r="BP29" s="414"/>
      <c r="BQ29" s="414"/>
      <c r="BR29" s="414"/>
      <c r="BS29" s="414"/>
      <c r="BT29" s="414"/>
      <c r="BU29" s="415"/>
      <c r="BV29" s="413">
        <v>392038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1670137</v>
      </c>
      <c r="BO30" s="417"/>
      <c r="BP30" s="417"/>
      <c r="BQ30" s="417"/>
      <c r="BR30" s="417"/>
      <c r="BS30" s="417"/>
      <c r="BT30" s="417"/>
      <c r="BU30" s="418"/>
      <c r="BV30" s="416">
        <v>1632248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釧路北部消防事務組合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鶴居村振興公社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診療所会計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釧路広域連合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釧路公立大学事務組合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釧路・根室広域地方税滞納整理機構</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2.04</v>
      </c>
      <c r="G34" s="33">
        <v>1.78</v>
      </c>
      <c r="H34" s="33">
        <v>3.72</v>
      </c>
      <c r="I34" s="33">
        <v>1.75</v>
      </c>
      <c r="J34" s="34">
        <v>1.55</v>
      </c>
      <c r="K34" s="22"/>
      <c r="L34" s="22"/>
      <c r="M34" s="22"/>
      <c r="N34" s="22"/>
      <c r="O34" s="22"/>
      <c r="P34" s="22"/>
    </row>
    <row r="35" spans="1:16" ht="39" customHeight="1" x14ac:dyDescent="0.15">
      <c r="A35" s="22"/>
      <c r="B35" s="35"/>
      <c r="C35" s="1175" t="s">
        <v>526</v>
      </c>
      <c r="D35" s="1176"/>
      <c r="E35" s="1177"/>
      <c r="F35" s="36">
        <v>1.24</v>
      </c>
      <c r="G35" s="37">
        <v>0.77</v>
      </c>
      <c r="H35" s="37">
        <v>1.9</v>
      </c>
      <c r="I35" s="37">
        <v>2.2599999999999998</v>
      </c>
      <c r="J35" s="38">
        <v>1.51</v>
      </c>
      <c r="K35" s="22"/>
      <c r="L35" s="22"/>
      <c r="M35" s="22"/>
      <c r="N35" s="22"/>
      <c r="O35" s="22"/>
      <c r="P35" s="22"/>
    </row>
    <row r="36" spans="1:16" ht="39" customHeight="1" x14ac:dyDescent="0.15">
      <c r="A36" s="22"/>
      <c r="B36" s="35"/>
      <c r="C36" s="1175" t="s">
        <v>527</v>
      </c>
      <c r="D36" s="1176"/>
      <c r="E36" s="1177"/>
      <c r="F36" s="36">
        <v>0.4</v>
      </c>
      <c r="G36" s="37">
        <v>0.46</v>
      </c>
      <c r="H36" s="37">
        <v>0.43</v>
      </c>
      <c r="I36" s="37">
        <v>0.84</v>
      </c>
      <c r="J36" s="38">
        <v>0.82</v>
      </c>
      <c r="K36" s="22"/>
      <c r="L36" s="22"/>
      <c r="M36" s="22"/>
      <c r="N36" s="22"/>
      <c r="O36" s="22"/>
      <c r="P36" s="22"/>
    </row>
    <row r="37" spans="1:16" ht="39" customHeight="1" x14ac:dyDescent="0.15">
      <c r="A37" s="22"/>
      <c r="B37" s="35"/>
      <c r="C37" s="1175" t="s">
        <v>528</v>
      </c>
      <c r="D37" s="1176"/>
      <c r="E37" s="1177"/>
      <c r="F37" s="36">
        <v>0.04</v>
      </c>
      <c r="G37" s="37">
        <v>7.0000000000000007E-2</v>
      </c>
      <c r="H37" s="37">
        <v>0.15</v>
      </c>
      <c r="I37" s="37">
        <v>0.15</v>
      </c>
      <c r="J37" s="38">
        <v>0.11</v>
      </c>
      <c r="K37" s="22"/>
      <c r="L37" s="22"/>
      <c r="M37" s="22"/>
      <c r="N37" s="22"/>
      <c r="O37" s="22"/>
      <c r="P37" s="22"/>
    </row>
    <row r="38" spans="1:16" ht="39" customHeight="1" x14ac:dyDescent="0.15">
      <c r="A38" s="22"/>
      <c r="B38" s="35"/>
      <c r="C38" s="1175" t="s">
        <v>529</v>
      </c>
      <c r="D38" s="1176"/>
      <c r="E38" s="1177"/>
      <c r="F38" s="36">
        <v>0.04</v>
      </c>
      <c r="G38" s="37">
        <v>0.03</v>
      </c>
      <c r="H38" s="37">
        <v>0.03</v>
      </c>
      <c r="I38" s="37">
        <v>7.0000000000000007E-2</v>
      </c>
      <c r="J38" s="38">
        <v>0.04</v>
      </c>
      <c r="K38" s="22"/>
      <c r="L38" s="22"/>
      <c r="M38" s="22"/>
      <c r="N38" s="22"/>
      <c r="O38" s="22"/>
      <c r="P38" s="22"/>
    </row>
    <row r="39" spans="1:16" ht="39" customHeight="1" x14ac:dyDescent="0.15">
      <c r="A39" s="22"/>
      <c r="B39" s="35"/>
      <c r="C39" s="1175" t="s">
        <v>530</v>
      </c>
      <c r="D39" s="1176"/>
      <c r="E39" s="1177"/>
      <c r="F39" s="36">
        <v>0</v>
      </c>
      <c r="G39" s="37">
        <v>0</v>
      </c>
      <c r="H39" s="37">
        <v>0</v>
      </c>
      <c r="I39" s="37">
        <v>0</v>
      </c>
      <c r="J39" s="38">
        <v>0.01</v>
      </c>
      <c r="K39" s="22"/>
      <c r="L39" s="22"/>
      <c r="M39" s="22"/>
      <c r="N39" s="22"/>
      <c r="O39" s="22"/>
      <c r="P39" s="22"/>
    </row>
    <row r="40" spans="1:16" ht="39" customHeight="1" x14ac:dyDescent="0.15">
      <c r="A40" s="22"/>
      <c r="B40" s="35"/>
      <c r="C40" s="1175" t="s">
        <v>531</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553</v>
      </c>
      <c r="L45" s="60">
        <v>539</v>
      </c>
      <c r="M45" s="60">
        <v>547</v>
      </c>
      <c r="N45" s="60">
        <v>590</v>
      </c>
      <c r="O45" s="61">
        <v>559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40</v>
      </c>
      <c r="L48" s="64">
        <v>38</v>
      </c>
      <c r="M48" s="64">
        <v>35</v>
      </c>
      <c r="N48" s="64">
        <v>34</v>
      </c>
      <c r="O48" s="65">
        <v>31</v>
      </c>
      <c r="P48" s="48"/>
      <c r="Q48" s="48"/>
      <c r="R48" s="48"/>
      <c r="S48" s="48"/>
      <c r="T48" s="48"/>
      <c r="U48" s="48"/>
    </row>
    <row r="49" spans="1:21" ht="30.75" customHeight="1" x14ac:dyDescent="0.15">
      <c r="A49" s="48"/>
      <c r="B49" s="1193"/>
      <c r="C49" s="1194"/>
      <c r="D49" s="62"/>
      <c r="E49" s="1185" t="s">
        <v>16</v>
      </c>
      <c r="F49" s="1185"/>
      <c r="G49" s="1185"/>
      <c r="H49" s="1185"/>
      <c r="I49" s="1185"/>
      <c r="J49" s="1186"/>
      <c r="K49" s="63">
        <v>3</v>
      </c>
      <c r="L49" s="64">
        <v>3</v>
      </c>
      <c r="M49" s="64">
        <v>3</v>
      </c>
      <c r="N49" s="64">
        <v>3</v>
      </c>
      <c r="O49" s="65">
        <v>3</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424</v>
      </c>
      <c r="L52" s="64">
        <v>411</v>
      </c>
      <c r="M52" s="64">
        <v>405</v>
      </c>
      <c r="N52" s="64">
        <v>440</v>
      </c>
      <c r="O52" s="65">
        <v>475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172</v>
      </c>
      <c r="L53" s="69">
        <v>169</v>
      </c>
      <c r="M53" s="69">
        <v>180</v>
      </c>
      <c r="N53" s="69">
        <v>187</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4639</v>
      </c>
      <c r="J41" s="83">
        <v>4575</v>
      </c>
      <c r="K41" s="83">
        <v>4548</v>
      </c>
      <c r="L41" s="83">
        <v>4288</v>
      </c>
      <c r="M41" s="84">
        <v>4072</v>
      </c>
    </row>
    <row r="42" spans="2:13" ht="27.75" customHeight="1" x14ac:dyDescent="0.15">
      <c r="B42" s="1201"/>
      <c r="C42" s="1202"/>
      <c r="D42" s="85"/>
      <c r="E42" s="1205" t="s">
        <v>26</v>
      </c>
      <c r="F42" s="1205"/>
      <c r="G42" s="1205"/>
      <c r="H42" s="1206"/>
      <c r="I42" s="86" t="s">
        <v>479</v>
      </c>
      <c r="J42" s="87" t="s">
        <v>479</v>
      </c>
      <c r="K42" s="87" t="s">
        <v>479</v>
      </c>
      <c r="L42" s="87" t="s">
        <v>479</v>
      </c>
      <c r="M42" s="88" t="s">
        <v>479</v>
      </c>
    </row>
    <row r="43" spans="2:13" ht="27.75" customHeight="1" x14ac:dyDescent="0.15">
      <c r="B43" s="1201"/>
      <c r="C43" s="1202"/>
      <c r="D43" s="85"/>
      <c r="E43" s="1205" t="s">
        <v>27</v>
      </c>
      <c r="F43" s="1205"/>
      <c r="G43" s="1205"/>
      <c r="H43" s="1206"/>
      <c r="I43" s="86">
        <v>314</v>
      </c>
      <c r="J43" s="87">
        <v>280</v>
      </c>
      <c r="K43" s="87">
        <v>238</v>
      </c>
      <c r="L43" s="87">
        <v>195</v>
      </c>
      <c r="M43" s="88">
        <v>177</v>
      </c>
    </row>
    <row r="44" spans="2:13" ht="27.75" customHeight="1" x14ac:dyDescent="0.15">
      <c r="B44" s="1201"/>
      <c r="C44" s="1202"/>
      <c r="D44" s="85"/>
      <c r="E44" s="1205" t="s">
        <v>28</v>
      </c>
      <c r="F44" s="1205"/>
      <c r="G44" s="1205"/>
      <c r="H44" s="1206"/>
      <c r="I44" s="86">
        <v>25</v>
      </c>
      <c r="J44" s="87">
        <v>22</v>
      </c>
      <c r="K44" s="87">
        <v>19</v>
      </c>
      <c r="L44" s="87">
        <v>16</v>
      </c>
      <c r="M44" s="88">
        <v>13</v>
      </c>
    </row>
    <row r="45" spans="2:13" ht="27.75" customHeight="1" x14ac:dyDescent="0.15">
      <c r="B45" s="1201"/>
      <c r="C45" s="1202"/>
      <c r="D45" s="85"/>
      <c r="E45" s="1205" t="s">
        <v>29</v>
      </c>
      <c r="F45" s="1205"/>
      <c r="G45" s="1205"/>
      <c r="H45" s="1206"/>
      <c r="I45" s="86">
        <v>507</v>
      </c>
      <c r="J45" s="87">
        <v>468</v>
      </c>
      <c r="K45" s="87">
        <v>465</v>
      </c>
      <c r="L45" s="87">
        <v>418</v>
      </c>
      <c r="M45" s="88">
        <v>396</v>
      </c>
    </row>
    <row r="46" spans="2:13" ht="27.75" customHeight="1" x14ac:dyDescent="0.15">
      <c r="B46" s="1201"/>
      <c r="C46" s="1202"/>
      <c r="D46" s="85"/>
      <c r="E46" s="1205" t="s">
        <v>30</v>
      </c>
      <c r="F46" s="1205"/>
      <c r="G46" s="1205"/>
      <c r="H46" s="1206"/>
      <c r="I46" s="86" t="s">
        <v>479</v>
      </c>
      <c r="J46" s="87" t="s">
        <v>479</v>
      </c>
      <c r="K46" s="87" t="s">
        <v>479</v>
      </c>
      <c r="L46" s="87" t="s">
        <v>479</v>
      </c>
      <c r="M46" s="88" t="s">
        <v>479</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2571</v>
      </c>
      <c r="J49" s="87">
        <v>2633</v>
      </c>
      <c r="K49" s="87">
        <v>2701</v>
      </c>
      <c r="L49" s="87">
        <v>2764</v>
      </c>
      <c r="M49" s="88">
        <v>2845</v>
      </c>
    </row>
    <row r="50" spans="2:13" ht="27.75" customHeight="1" x14ac:dyDescent="0.15">
      <c r="B50" s="1201"/>
      <c r="C50" s="1202"/>
      <c r="D50" s="85"/>
      <c r="E50" s="1205" t="s">
        <v>35</v>
      </c>
      <c r="F50" s="1205"/>
      <c r="G50" s="1205"/>
      <c r="H50" s="1206"/>
      <c r="I50" s="86">
        <v>4</v>
      </c>
      <c r="J50" s="87">
        <v>3</v>
      </c>
      <c r="K50" s="87">
        <v>1</v>
      </c>
      <c r="L50" s="87" t="s">
        <v>479</v>
      </c>
      <c r="M50" s="88" t="s">
        <v>479</v>
      </c>
    </row>
    <row r="51" spans="2:13" ht="27.75" customHeight="1" x14ac:dyDescent="0.15">
      <c r="B51" s="1203"/>
      <c r="C51" s="1204"/>
      <c r="D51" s="85"/>
      <c r="E51" s="1205" t="s">
        <v>36</v>
      </c>
      <c r="F51" s="1205"/>
      <c r="G51" s="1205"/>
      <c r="H51" s="1206"/>
      <c r="I51" s="86">
        <v>3920</v>
      </c>
      <c r="J51" s="87">
        <v>4061</v>
      </c>
      <c r="K51" s="87">
        <v>3966</v>
      </c>
      <c r="L51" s="87">
        <v>3814</v>
      </c>
      <c r="M51" s="88">
        <v>3630</v>
      </c>
    </row>
    <row r="52" spans="2:13" ht="27.75" customHeight="1" thickBot="1" x14ac:dyDescent="0.2">
      <c r="B52" s="1207" t="s">
        <v>37</v>
      </c>
      <c r="C52" s="1208"/>
      <c r="D52" s="90"/>
      <c r="E52" s="1209" t="s">
        <v>38</v>
      </c>
      <c r="F52" s="1209"/>
      <c r="G52" s="1209"/>
      <c r="H52" s="1210"/>
      <c r="I52" s="91">
        <v>-1011</v>
      </c>
      <c r="J52" s="92">
        <v>-1353</v>
      </c>
      <c r="K52" s="92">
        <v>-1398</v>
      </c>
      <c r="L52" s="92">
        <v>-1662</v>
      </c>
      <c r="M52" s="93">
        <v>-1817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Normal="100" zoomScaleSheetLayoutView="100"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546</v>
      </c>
      <c r="I42" s="352"/>
      <c r="J42" s="352"/>
      <c r="K42" s="352"/>
      <c r="L42" s="244"/>
      <c r="M42" s="244"/>
      <c r="N42" s="244"/>
      <c r="O42" s="244"/>
    </row>
    <row r="43" spans="2:17" ht="13.5" x14ac:dyDescent="0.15">
      <c r="B43" s="248"/>
      <c r="C43" s="244"/>
      <c r="D43" s="244"/>
      <c r="E43" s="244"/>
      <c r="F43" s="244"/>
      <c r="G43" s="1229" t="s">
        <v>545</v>
      </c>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549</v>
      </c>
    </row>
    <row r="50" spans="1:17" ht="13.5" x14ac:dyDescent="0.15">
      <c r="B50" s="248"/>
      <c r="C50" s="244"/>
      <c r="D50" s="244"/>
      <c r="E50" s="244"/>
      <c r="F50" s="244"/>
      <c r="G50" s="1238"/>
      <c r="H50" s="1239"/>
      <c r="I50" s="1239"/>
      <c r="J50" s="1240"/>
      <c r="K50" s="345" t="s">
        <v>519</v>
      </c>
      <c r="L50" s="345" t="s">
        <v>520</v>
      </c>
      <c r="M50" s="345" t="s">
        <v>521</v>
      </c>
      <c r="N50" s="345" t="s">
        <v>522</v>
      </c>
      <c r="O50" s="345" t="s">
        <v>523</v>
      </c>
    </row>
    <row r="51" spans="1:17" ht="13.5" x14ac:dyDescent="0.15">
      <c r="B51" s="248"/>
      <c r="C51" s="244"/>
      <c r="D51" s="244"/>
      <c r="E51" s="244"/>
      <c r="F51" s="244"/>
      <c r="G51" s="1241" t="s">
        <v>543</v>
      </c>
      <c r="H51" s="1242"/>
      <c r="I51" s="1247" t="s">
        <v>541</v>
      </c>
      <c r="J51" s="1247"/>
      <c r="K51" s="1250"/>
      <c r="L51" s="1250"/>
      <c r="M51" s="1250"/>
      <c r="N51" s="1250"/>
      <c r="O51" s="1250"/>
    </row>
    <row r="52" spans="1:17" ht="13.5" x14ac:dyDescent="0.15">
      <c r="B52" s="248"/>
      <c r="C52" s="244"/>
      <c r="D52" s="244"/>
      <c r="E52" s="244"/>
      <c r="F52" s="244"/>
      <c r="G52" s="1243"/>
      <c r="H52" s="1244"/>
      <c r="I52" s="1248"/>
      <c r="J52" s="1248"/>
      <c r="K52" s="1217"/>
      <c r="L52" s="1217"/>
      <c r="M52" s="1217"/>
      <c r="N52" s="1217"/>
      <c r="O52" s="1217"/>
    </row>
    <row r="53" spans="1:17" ht="13.5" x14ac:dyDescent="0.15">
      <c r="A53" s="355"/>
      <c r="B53" s="248"/>
      <c r="C53" s="244"/>
      <c r="D53" s="244"/>
      <c r="E53" s="244"/>
      <c r="F53" s="244"/>
      <c r="G53" s="1243"/>
      <c r="H53" s="1244"/>
      <c r="I53" s="1227" t="s">
        <v>548</v>
      </c>
      <c r="J53" s="1227"/>
      <c r="K53" s="1249"/>
      <c r="L53" s="1249"/>
      <c r="M53" s="1249"/>
      <c r="N53" s="1249"/>
      <c r="O53" s="1249"/>
    </row>
    <row r="54" spans="1:17" ht="13.5" x14ac:dyDescent="0.15">
      <c r="A54" s="355"/>
      <c r="B54" s="248"/>
      <c r="C54" s="244"/>
      <c r="D54" s="244"/>
      <c r="E54" s="244"/>
      <c r="F54" s="244"/>
      <c r="G54" s="1245"/>
      <c r="H54" s="1246"/>
      <c r="I54" s="1227"/>
      <c r="J54" s="1227"/>
      <c r="K54" s="1216"/>
      <c r="L54" s="1216"/>
      <c r="M54" s="1216"/>
      <c r="N54" s="1216"/>
      <c r="O54" s="1216"/>
    </row>
    <row r="55" spans="1:17" ht="13.5" x14ac:dyDescent="0.15">
      <c r="A55" s="355"/>
      <c r="B55" s="248"/>
      <c r="C55" s="244"/>
      <c r="D55" s="244"/>
      <c r="E55" s="244"/>
      <c r="F55" s="244"/>
      <c r="G55" s="1221" t="s">
        <v>542</v>
      </c>
      <c r="H55" s="1222"/>
      <c r="I55" s="1227" t="s">
        <v>541</v>
      </c>
      <c r="J55" s="1227"/>
      <c r="K55" s="1250"/>
      <c r="L55" s="1250"/>
      <c r="M55" s="1250"/>
      <c r="N55" s="1250"/>
      <c r="O55" s="1250"/>
    </row>
    <row r="56" spans="1:17" ht="13.5" x14ac:dyDescent="0.15">
      <c r="A56" s="355"/>
      <c r="B56" s="248"/>
      <c r="C56" s="244"/>
      <c r="D56" s="244"/>
      <c r="E56" s="244"/>
      <c r="F56" s="244"/>
      <c r="G56" s="1223"/>
      <c r="H56" s="1224"/>
      <c r="I56" s="1227"/>
      <c r="J56" s="1227"/>
      <c r="K56" s="1217"/>
      <c r="L56" s="1217"/>
      <c r="M56" s="1217"/>
      <c r="N56" s="1217"/>
      <c r="O56" s="1217"/>
    </row>
    <row r="57" spans="1:17" s="355" customFormat="1" ht="13.5" x14ac:dyDescent="0.15">
      <c r="B57" s="356"/>
      <c r="C57" s="352"/>
      <c r="D57" s="352"/>
      <c r="E57" s="352"/>
      <c r="F57" s="352"/>
      <c r="G57" s="1223"/>
      <c r="H57" s="1224"/>
      <c r="I57" s="1219" t="s">
        <v>548</v>
      </c>
      <c r="J57" s="1219"/>
      <c r="K57" s="1249"/>
      <c r="L57" s="1249"/>
      <c r="M57" s="1249"/>
      <c r="N57" s="1249"/>
      <c r="O57" s="1249"/>
      <c r="P57" s="361"/>
      <c r="Q57" s="356"/>
    </row>
    <row r="58" spans="1:17" s="355" customFormat="1" ht="13.5" x14ac:dyDescent="0.15">
      <c r="A58" s="243"/>
      <c r="B58" s="356"/>
      <c r="C58" s="352"/>
      <c r="D58" s="352"/>
      <c r="E58" s="352"/>
      <c r="F58" s="352"/>
      <c r="G58" s="1225"/>
      <c r="H58" s="1226"/>
      <c r="I58" s="1219"/>
      <c r="J58" s="1219"/>
      <c r="K58" s="1216"/>
      <c r="L58" s="1216"/>
      <c r="M58" s="1216"/>
      <c r="N58" s="1216"/>
      <c r="O58" s="1216"/>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546</v>
      </c>
      <c r="I64" s="352"/>
      <c r="J64" s="352"/>
      <c r="K64" s="352"/>
      <c r="L64" s="244"/>
      <c r="M64" s="244"/>
      <c r="N64" s="244"/>
      <c r="O64" s="244"/>
    </row>
    <row r="65" spans="2:30" ht="13.5" x14ac:dyDescent="0.15">
      <c r="B65" s="248"/>
      <c r="C65" s="244"/>
      <c r="D65" s="244"/>
      <c r="E65" s="244"/>
      <c r="F65" s="244"/>
      <c r="G65" s="1229" t="s">
        <v>545</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544</v>
      </c>
      <c r="I71" s="349"/>
      <c r="J71" s="348"/>
      <c r="K71" s="348"/>
      <c r="L71" s="347"/>
      <c r="M71" s="348"/>
      <c r="N71" s="347"/>
      <c r="O71" s="346"/>
    </row>
    <row r="72" spans="2:30" ht="13.5" x14ac:dyDescent="0.15">
      <c r="B72" s="248"/>
      <c r="C72" s="244"/>
      <c r="D72" s="244"/>
      <c r="E72" s="244"/>
      <c r="F72" s="244"/>
      <c r="G72" s="1238"/>
      <c r="H72" s="1239"/>
      <c r="I72" s="1239"/>
      <c r="J72" s="1240"/>
      <c r="K72" s="345" t="s">
        <v>519</v>
      </c>
      <c r="L72" s="345" t="s">
        <v>520</v>
      </c>
      <c r="M72" s="345" t="s">
        <v>521</v>
      </c>
      <c r="N72" s="345" t="s">
        <v>522</v>
      </c>
      <c r="O72" s="345" t="s">
        <v>523</v>
      </c>
    </row>
    <row r="73" spans="2:30" ht="13.5" x14ac:dyDescent="0.15">
      <c r="B73" s="248"/>
      <c r="C73" s="244"/>
      <c r="D73" s="244"/>
      <c r="E73" s="244"/>
      <c r="F73" s="244"/>
      <c r="G73" s="1241" t="s">
        <v>543</v>
      </c>
      <c r="H73" s="1242"/>
      <c r="I73" s="1247" t="s">
        <v>541</v>
      </c>
      <c r="J73" s="1247"/>
      <c r="K73" s="1228"/>
      <c r="L73" s="1228"/>
      <c r="M73" s="1217"/>
      <c r="N73" s="1217"/>
      <c r="O73" s="1217"/>
      <c r="S73" s="243">
        <v>9.9</v>
      </c>
    </row>
    <row r="74" spans="2:30" ht="13.5" x14ac:dyDescent="0.15">
      <c r="B74" s="248"/>
      <c r="C74" s="244"/>
      <c r="D74" s="244"/>
      <c r="E74" s="244"/>
      <c r="F74" s="244"/>
      <c r="G74" s="1243"/>
      <c r="H74" s="1244"/>
      <c r="I74" s="1248"/>
      <c r="J74" s="1248"/>
      <c r="K74" s="1228"/>
      <c r="L74" s="1228"/>
      <c r="M74" s="1217"/>
      <c r="N74" s="1217"/>
      <c r="O74" s="1217"/>
    </row>
    <row r="75" spans="2:30" ht="13.5" x14ac:dyDescent="0.15">
      <c r="B75" s="248"/>
      <c r="C75" s="244"/>
      <c r="D75" s="244"/>
      <c r="E75" s="244"/>
      <c r="F75" s="244"/>
      <c r="G75" s="1243"/>
      <c r="H75" s="1244"/>
      <c r="I75" s="1227" t="s">
        <v>540</v>
      </c>
      <c r="J75" s="1227"/>
      <c r="K75" s="1215">
        <v>8.9</v>
      </c>
      <c r="L75" s="1215">
        <v>7.9</v>
      </c>
      <c r="M75" s="1215">
        <v>7.4</v>
      </c>
      <c r="N75" s="1215">
        <v>7.6</v>
      </c>
      <c r="O75" s="1215">
        <v>7.1</v>
      </c>
      <c r="U75" s="243">
        <v>81.2</v>
      </c>
      <c r="W75" s="243">
        <v>87.2</v>
      </c>
      <c r="Y75" s="243">
        <v>99.8</v>
      </c>
      <c r="AA75" s="243">
        <v>109.5</v>
      </c>
      <c r="AC75" s="243">
        <v>115.2</v>
      </c>
    </row>
    <row r="76" spans="2:30" ht="13.5" x14ac:dyDescent="0.15">
      <c r="B76" s="248"/>
      <c r="C76" s="244"/>
      <c r="D76" s="244"/>
      <c r="E76" s="244"/>
      <c r="F76" s="244"/>
      <c r="G76" s="1245"/>
      <c r="H76" s="1246"/>
      <c r="I76" s="1227"/>
      <c r="J76" s="1227"/>
      <c r="K76" s="1216"/>
      <c r="L76" s="1216"/>
      <c r="M76" s="1216"/>
      <c r="N76" s="1216"/>
      <c r="O76" s="1216"/>
    </row>
    <row r="77" spans="2:30" ht="13.5" x14ac:dyDescent="0.15">
      <c r="B77" s="248"/>
      <c r="C77" s="244"/>
      <c r="D77" s="244"/>
      <c r="E77" s="244"/>
      <c r="F77" s="244"/>
      <c r="G77" s="1221" t="s">
        <v>542</v>
      </c>
      <c r="H77" s="1222"/>
      <c r="I77" s="1227" t="s">
        <v>541</v>
      </c>
      <c r="J77" s="1227"/>
      <c r="K77" s="1228">
        <v>0</v>
      </c>
      <c r="L77" s="1228">
        <v>0</v>
      </c>
      <c r="M77" s="1217">
        <v>0</v>
      </c>
      <c r="N77" s="1217">
        <v>0</v>
      </c>
      <c r="O77" s="1217">
        <v>0</v>
      </c>
      <c r="R77" s="243">
        <v>12.3</v>
      </c>
      <c r="T77" s="243">
        <v>11.1</v>
      </c>
    </row>
    <row r="78" spans="2:30" ht="13.5" x14ac:dyDescent="0.15">
      <c r="B78" s="248"/>
      <c r="C78" s="244"/>
      <c r="D78" s="244"/>
      <c r="E78" s="244"/>
      <c r="F78" s="244"/>
      <c r="G78" s="1223"/>
      <c r="H78" s="1224"/>
      <c r="I78" s="1227"/>
      <c r="J78" s="1227"/>
      <c r="K78" s="1228"/>
      <c r="L78" s="1228"/>
      <c r="M78" s="1217"/>
      <c r="N78" s="1217"/>
      <c r="O78" s="1217"/>
    </row>
    <row r="79" spans="2:30" ht="13.5" x14ac:dyDescent="0.15">
      <c r="B79" s="248"/>
      <c r="C79" s="244"/>
      <c r="D79" s="244"/>
      <c r="E79" s="244"/>
      <c r="F79" s="244"/>
      <c r="G79" s="1223"/>
      <c r="H79" s="1224"/>
      <c r="I79" s="1218" t="s">
        <v>540</v>
      </c>
      <c r="J79" s="1219"/>
      <c r="K79" s="1220">
        <v>11.4</v>
      </c>
      <c r="L79" s="1220">
        <v>10.1</v>
      </c>
      <c r="M79" s="1220">
        <v>9.1999999999999993</v>
      </c>
      <c r="N79" s="1220">
        <v>8.1999999999999993</v>
      </c>
      <c r="O79" s="1220">
        <v>7.8</v>
      </c>
      <c r="V79" s="243">
        <v>53.5</v>
      </c>
      <c r="X79" s="243">
        <v>48.2</v>
      </c>
      <c r="Z79" s="243">
        <v>34.200000000000003</v>
      </c>
      <c r="AB79" s="243">
        <v>30.3</v>
      </c>
      <c r="AD79" s="243">
        <v>28.9</v>
      </c>
    </row>
    <row r="80" spans="2:30" ht="13.5" x14ac:dyDescent="0.15">
      <c r="B80" s="248"/>
      <c r="C80" s="244"/>
      <c r="D80" s="244"/>
      <c r="E80" s="244"/>
      <c r="F80" s="244"/>
      <c r="G80" s="1225"/>
      <c r="H80" s="1226"/>
      <c r="I80" s="1219"/>
      <c r="J80" s="1219"/>
      <c r="K80" s="1220"/>
      <c r="L80" s="1220"/>
      <c r="M80" s="1220"/>
      <c r="N80" s="1220"/>
      <c r="O80" s="122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500695</v>
      </c>
      <c r="E3" s="116"/>
      <c r="F3" s="117">
        <v>216155</v>
      </c>
      <c r="G3" s="118"/>
      <c r="H3" s="119"/>
    </row>
    <row r="4" spans="1:8" x14ac:dyDescent="0.15">
      <c r="A4" s="120"/>
      <c r="B4" s="121"/>
      <c r="C4" s="122"/>
      <c r="D4" s="123">
        <v>254851</v>
      </c>
      <c r="E4" s="124"/>
      <c r="F4" s="125">
        <v>108827</v>
      </c>
      <c r="G4" s="126"/>
      <c r="H4" s="127"/>
    </row>
    <row r="5" spans="1:8" x14ac:dyDescent="0.15">
      <c r="A5" s="108" t="s">
        <v>513</v>
      </c>
      <c r="B5" s="113"/>
      <c r="C5" s="114"/>
      <c r="D5" s="115">
        <v>451691</v>
      </c>
      <c r="E5" s="116"/>
      <c r="F5" s="117">
        <v>228305</v>
      </c>
      <c r="G5" s="118"/>
      <c r="H5" s="119"/>
    </row>
    <row r="6" spans="1:8" x14ac:dyDescent="0.15">
      <c r="A6" s="120"/>
      <c r="B6" s="121"/>
      <c r="C6" s="122"/>
      <c r="D6" s="123">
        <v>310381</v>
      </c>
      <c r="E6" s="124"/>
      <c r="F6" s="125">
        <v>86611</v>
      </c>
      <c r="G6" s="126"/>
      <c r="H6" s="127"/>
    </row>
    <row r="7" spans="1:8" x14ac:dyDescent="0.15">
      <c r="A7" s="108" t="s">
        <v>514</v>
      </c>
      <c r="B7" s="113"/>
      <c r="C7" s="114"/>
      <c r="D7" s="115">
        <v>603646</v>
      </c>
      <c r="E7" s="116"/>
      <c r="F7" s="117">
        <v>316331</v>
      </c>
      <c r="G7" s="118"/>
      <c r="H7" s="119"/>
    </row>
    <row r="8" spans="1:8" x14ac:dyDescent="0.15">
      <c r="A8" s="120"/>
      <c r="B8" s="121"/>
      <c r="C8" s="122"/>
      <c r="D8" s="123">
        <v>352453</v>
      </c>
      <c r="E8" s="124"/>
      <c r="F8" s="125">
        <v>106387</v>
      </c>
      <c r="G8" s="126"/>
      <c r="H8" s="127"/>
    </row>
    <row r="9" spans="1:8" x14ac:dyDescent="0.15">
      <c r="A9" s="108" t="s">
        <v>515</v>
      </c>
      <c r="B9" s="113"/>
      <c r="C9" s="114"/>
      <c r="D9" s="115">
        <v>435587</v>
      </c>
      <c r="E9" s="116"/>
      <c r="F9" s="117">
        <v>333013</v>
      </c>
      <c r="G9" s="118"/>
      <c r="H9" s="119"/>
    </row>
    <row r="10" spans="1:8" x14ac:dyDescent="0.15">
      <c r="A10" s="120"/>
      <c r="B10" s="121"/>
      <c r="C10" s="122"/>
      <c r="D10" s="123">
        <v>272277</v>
      </c>
      <c r="E10" s="124"/>
      <c r="F10" s="125">
        <v>126732</v>
      </c>
      <c r="G10" s="126"/>
      <c r="H10" s="127"/>
    </row>
    <row r="11" spans="1:8" x14ac:dyDescent="0.15">
      <c r="A11" s="108" t="s">
        <v>516</v>
      </c>
      <c r="B11" s="113"/>
      <c r="C11" s="114"/>
      <c r="D11" s="115">
        <v>348695</v>
      </c>
      <c r="E11" s="116"/>
      <c r="F11" s="117">
        <v>280458</v>
      </c>
      <c r="G11" s="118"/>
      <c r="H11" s="119"/>
    </row>
    <row r="12" spans="1:8" x14ac:dyDescent="0.15">
      <c r="A12" s="120"/>
      <c r="B12" s="121"/>
      <c r="C12" s="128"/>
      <c r="D12" s="123">
        <v>279083</v>
      </c>
      <c r="E12" s="124"/>
      <c r="F12" s="125">
        <v>127286</v>
      </c>
      <c r="G12" s="126"/>
      <c r="H12" s="127"/>
    </row>
    <row r="13" spans="1:8" x14ac:dyDescent="0.15">
      <c r="A13" s="108"/>
      <c r="B13" s="113"/>
      <c r="C13" s="129"/>
      <c r="D13" s="130">
        <v>468063</v>
      </c>
      <c r="E13" s="131"/>
      <c r="F13" s="132">
        <v>274852</v>
      </c>
      <c r="G13" s="133"/>
      <c r="H13" s="119"/>
    </row>
    <row r="14" spans="1:8" x14ac:dyDescent="0.15">
      <c r="A14" s="120"/>
      <c r="B14" s="121"/>
      <c r="C14" s="122"/>
      <c r="D14" s="123">
        <v>293809</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2.04</v>
      </c>
      <c r="C19" s="134">
        <f>ROUND(VALUE(SUBSTITUTE(実質収支比率等に係る経年分析!G$48,"▲","-")),2)</f>
        <v>1.79</v>
      </c>
      <c r="D19" s="134">
        <f>ROUND(VALUE(SUBSTITUTE(実質収支比率等に係る経年分析!H$48,"▲","-")),2)</f>
        <v>3.72</v>
      </c>
      <c r="E19" s="134">
        <f>ROUND(VALUE(SUBSTITUTE(実質収支比率等に係る経年分析!I$48,"▲","-")),2)</f>
        <v>1.75</v>
      </c>
      <c r="F19" s="134">
        <f>ROUND(VALUE(SUBSTITUTE(実質収支比率等に係る経年分析!J$48,"▲","-")),2)</f>
        <v>1.55</v>
      </c>
    </row>
    <row r="20" spans="1:11" x14ac:dyDescent="0.15">
      <c r="A20" s="134" t="s">
        <v>43</v>
      </c>
      <c r="B20" s="134">
        <f>ROUND(VALUE(SUBSTITUTE(実質収支比率等に係る経年分析!F$47,"▲","-")),2)</f>
        <v>21.76</v>
      </c>
      <c r="C20" s="134">
        <f>ROUND(VALUE(SUBSTITUTE(実質収支比率等に係る経年分析!G$47,"▲","-")),2)</f>
        <v>20.72</v>
      </c>
      <c r="D20" s="134">
        <f>ROUND(VALUE(SUBSTITUTE(実質収支比率等に係る経年分析!H$47,"▲","-")),2)</f>
        <v>22.62</v>
      </c>
      <c r="E20" s="134">
        <f>ROUND(VALUE(SUBSTITUTE(実質収支比率等に係る経年分析!I$47,"▲","-")),2)</f>
        <v>26.33</v>
      </c>
      <c r="F20" s="134">
        <f>ROUND(VALUE(SUBSTITUTE(実質収支比率等に係る経年分析!J$47,"▲","-")),2)</f>
        <v>26.5</v>
      </c>
    </row>
    <row r="21" spans="1:11" x14ac:dyDescent="0.15">
      <c r="A21" s="134" t="s">
        <v>44</v>
      </c>
      <c r="B21" s="134">
        <f>IF(ISNUMBER(VALUE(SUBSTITUTE(実質収支比率等に係る経年分析!F$49,"▲","-"))),ROUND(VALUE(SUBSTITUTE(実質収支比率等に係る経年分析!F$49,"▲","-")),2),NA())</f>
        <v>0.81</v>
      </c>
      <c r="C21" s="134">
        <f>IF(ISNUMBER(VALUE(SUBSTITUTE(実質収支比率等に係る経年分析!G$49,"▲","-"))),ROUND(VALUE(SUBSTITUTE(実質収支比率等に係る経年分析!G$49,"▲","-")),2),NA())</f>
        <v>1.1200000000000001</v>
      </c>
      <c r="D21" s="134">
        <f>IF(ISNUMBER(VALUE(SUBSTITUTE(実質収支比率等に係る経年分析!H$49,"▲","-"))),ROUND(VALUE(SUBSTITUTE(実質収支比率等に係る経年分析!H$49,"▲","-")),2),NA())</f>
        <v>3.36</v>
      </c>
      <c r="E21" s="134">
        <f>IF(ISNUMBER(VALUE(SUBSTITUTE(実質収支比率等に係る経年分析!I$49,"▲","-"))),ROUND(VALUE(SUBSTITUTE(実質収支比率等に係る経年分析!I$49,"▲","-")),2),NA())</f>
        <v>-0.23</v>
      </c>
      <c r="F21" s="134">
        <f>IF(ISNUMBER(VALUE(SUBSTITUTE(実質収支比率等に係る経年分析!J$49,"▲","-"))),ROUND(VALUE(SUBSTITUTE(実質収支比率等に係る経年分析!J$49,"▲","-")),2),NA())</f>
        <v>1.05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診療所会計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0.82</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424</v>
      </c>
      <c r="E42" s="136"/>
      <c r="F42" s="136"/>
      <c r="G42" s="136">
        <f>'実質公債費比率（分子）の構造'!L$52</f>
        <v>411</v>
      </c>
      <c r="H42" s="136"/>
      <c r="I42" s="136"/>
      <c r="J42" s="136">
        <f>'実質公債費比率（分子）の構造'!M$52</f>
        <v>405</v>
      </c>
      <c r="K42" s="136"/>
      <c r="L42" s="136"/>
      <c r="M42" s="136">
        <f>'実質公債費比率（分子）の構造'!N$52</f>
        <v>440</v>
      </c>
      <c r="N42" s="136"/>
      <c r="O42" s="136"/>
      <c r="P42" s="136">
        <f>'実質公債費比率（分子）の構造'!O$52</f>
        <v>475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40</v>
      </c>
      <c r="C46" s="136"/>
      <c r="D46" s="136"/>
      <c r="E46" s="136">
        <f>'実質公債費比率（分子）の構造'!L$48</f>
        <v>38</v>
      </c>
      <c r="F46" s="136"/>
      <c r="G46" s="136"/>
      <c r="H46" s="136">
        <f>'実質公債費比率（分子）の構造'!M$48</f>
        <v>35</v>
      </c>
      <c r="I46" s="136"/>
      <c r="J46" s="136"/>
      <c r="K46" s="136">
        <f>'実質公債費比率（分子）の構造'!N$48</f>
        <v>34</v>
      </c>
      <c r="L46" s="136"/>
      <c r="M46" s="136"/>
      <c r="N46" s="136">
        <f>'実質公債費比率（分子）の構造'!O$48</f>
        <v>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553</v>
      </c>
      <c r="C49" s="136"/>
      <c r="D49" s="136"/>
      <c r="E49" s="136">
        <f>'実質公債費比率（分子）の構造'!L$45</f>
        <v>539</v>
      </c>
      <c r="F49" s="136"/>
      <c r="G49" s="136"/>
      <c r="H49" s="136">
        <f>'実質公債費比率（分子）の構造'!M$45</f>
        <v>547</v>
      </c>
      <c r="I49" s="136"/>
      <c r="J49" s="136"/>
      <c r="K49" s="136">
        <f>'実質公債費比率（分子）の構造'!N$45</f>
        <v>590</v>
      </c>
      <c r="L49" s="136"/>
      <c r="M49" s="136"/>
      <c r="N49" s="136">
        <f>'実質公債費比率（分子）の構造'!O$45</f>
        <v>559</v>
      </c>
      <c r="O49" s="136"/>
      <c r="P49" s="136"/>
    </row>
    <row r="50" spans="1:16" x14ac:dyDescent="0.15">
      <c r="A50" s="136" t="s">
        <v>59</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169</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187</v>
      </c>
      <c r="M50" s="136" t="e">
        <f>NA()</f>
        <v>#N/A</v>
      </c>
      <c r="N50" s="136" t="e">
        <f>NA()</f>
        <v>#N/A</v>
      </c>
      <c r="O50" s="136">
        <f>IF(ISNUMBER('実質公債費比率（分子）の構造'!O$53),'実質公債費比率（分子）の構造'!O$53,NA())</f>
        <v>118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3920</v>
      </c>
      <c r="E56" s="135"/>
      <c r="F56" s="135"/>
      <c r="G56" s="135">
        <f>'将来負担比率（分子）の構造'!J$51</f>
        <v>4061</v>
      </c>
      <c r="H56" s="135"/>
      <c r="I56" s="135"/>
      <c r="J56" s="135">
        <f>'将来負担比率（分子）の構造'!K$51</f>
        <v>3966</v>
      </c>
      <c r="K56" s="135"/>
      <c r="L56" s="135"/>
      <c r="M56" s="135">
        <f>'将来負担比率（分子）の構造'!L$51</f>
        <v>3814</v>
      </c>
      <c r="N56" s="135"/>
      <c r="O56" s="135"/>
      <c r="P56" s="135">
        <f>'将来負担比率（分子）の構造'!M$51</f>
        <v>3630</v>
      </c>
    </row>
    <row r="57" spans="1:16" x14ac:dyDescent="0.15">
      <c r="A57" s="135" t="s">
        <v>35</v>
      </c>
      <c r="B57" s="135"/>
      <c r="C57" s="135"/>
      <c r="D57" s="135">
        <f>'将来負担比率（分子）の構造'!I$50</f>
        <v>4</v>
      </c>
      <c r="E57" s="135"/>
      <c r="F57" s="135"/>
      <c r="G57" s="135">
        <f>'将来負担比率（分子）の構造'!J$50</f>
        <v>3</v>
      </c>
      <c r="H57" s="135"/>
      <c r="I57" s="135"/>
      <c r="J57" s="135">
        <f>'将来負担比率（分子）の構造'!K$50</f>
        <v>1</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2571</v>
      </c>
      <c r="E58" s="135"/>
      <c r="F58" s="135"/>
      <c r="G58" s="135">
        <f>'将来負担比率（分子）の構造'!J$49</f>
        <v>2633</v>
      </c>
      <c r="H58" s="135"/>
      <c r="I58" s="135"/>
      <c r="J58" s="135">
        <f>'将来負担比率（分子）の構造'!K$49</f>
        <v>2701</v>
      </c>
      <c r="K58" s="135"/>
      <c r="L58" s="135"/>
      <c r="M58" s="135">
        <f>'将来負担比率（分子）の構造'!L$49</f>
        <v>2764</v>
      </c>
      <c r="N58" s="135"/>
      <c r="O58" s="135"/>
      <c r="P58" s="135">
        <f>'将来負担比率（分子）の構造'!M$49</f>
        <v>2845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507</v>
      </c>
      <c r="C62" s="135"/>
      <c r="D62" s="135"/>
      <c r="E62" s="135">
        <f>'将来負担比率（分子）の構造'!J$45</f>
        <v>468</v>
      </c>
      <c r="F62" s="135"/>
      <c r="G62" s="135"/>
      <c r="H62" s="135">
        <f>'将来負担比率（分子）の構造'!K$45</f>
        <v>465</v>
      </c>
      <c r="I62" s="135"/>
      <c r="J62" s="135"/>
      <c r="K62" s="135">
        <f>'将来負担比率（分子）の構造'!L$45</f>
        <v>418</v>
      </c>
      <c r="L62" s="135"/>
      <c r="M62" s="135"/>
      <c r="N62" s="135">
        <f>'将来負担比率（分子）の構造'!M$45</f>
        <v>396</v>
      </c>
      <c r="O62" s="135"/>
      <c r="P62" s="135"/>
    </row>
    <row r="63" spans="1:16" x14ac:dyDescent="0.15">
      <c r="A63" s="135" t="s">
        <v>28</v>
      </c>
      <c r="B63" s="135">
        <f>'将来負担比率（分子）の構造'!I$44</f>
        <v>25</v>
      </c>
      <c r="C63" s="135"/>
      <c r="D63" s="135"/>
      <c r="E63" s="135">
        <f>'将来負担比率（分子）の構造'!J$44</f>
        <v>22</v>
      </c>
      <c r="F63" s="135"/>
      <c r="G63" s="135"/>
      <c r="H63" s="135">
        <f>'将来負担比率（分子）の構造'!K$44</f>
        <v>19</v>
      </c>
      <c r="I63" s="135"/>
      <c r="J63" s="135"/>
      <c r="K63" s="135">
        <f>'将来負担比率（分子）の構造'!L$44</f>
        <v>16</v>
      </c>
      <c r="L63" s="135"/>
      <c r="M63" s="135"/>
      <c r="N63" s="135">
        <f>'将来負担比率（分子）の構造'!M$44</f>
        <v>13</v>
      </c>
      <c r="O63" s="135"/>
      <c r="P63" s="135"/>
    </row>
    <row r="64" spans="1:16" x14ac:dyDescent="0.15">
      <c r="A64" s="135" t="s">
        <v>27</v>
      </c>
      <c r="B64" s="135">
        <f>'将来負担比率（分子）の構造'!I$43</f>
        <v>314</v>
      </c>
      <c r="C64" s="135"/>
      <c r="D64" s="135"/>
      <c r="E64" s="135">
        <f>'将来負担比率（分子）の構造'!J$43</f>
        <v>280</v>
      </c>
      <c r="F64" s="135"/>
      <c r="G64" s="135"/>
      <c r="H64" s="135">
        <f>'将来負担比率（分子）の構造'!K$43</f>
        <v>238</v>
      </c>
      <c r="I64" s="135"/>
      <c r="J64" s="135"/>
      <c r="K64" s="135">
        <f>'将来負担比率（分子）の構造'!L$43</f>
        <v>195</v>
      </c>
      <c r="L64" s="135"/>
      <c r="M64" s="135"/>
      <c r="N64" s="135">
        <f>'将来負担比率（分子）の構造'!M$43</f>
        <v>177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4639</v>
      </c>
      <c r="C66" s="135"/>
      <c r="D66" s="135"/>
      <c r="E66" s="135">
        <f>'将来負担比率（分子）の構造'!J$41</f>
        <v>4575</v>
      </c>
      <c r="F66" s="135"/>
      <c r="G66" s="135"/>
      <c r="H66" s="135">
        <f>'将来負担比率（分子）の構造'!K$41</f>
        <v>4548</v>
      </c>
      <c r="I66" s="135"/>
      <c r="J66" s="135"/>
      <c r="K66" s="135">
        <f>'将来負担比率（分子）の構造'!L$41</f>
        <v>4288</v>
      </c>
      <c r="L66" s="135"/>
      <c r="M66" s="135"/>
      <c r="N66" s="135">
        <f>'将来負担比率（分子）の構造'!M$41</f>
        <v>4072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325098</v>
      </c>
      <c r="S5" s="669"/>
      <c r="T5" s="669"/>
      <c r="U5" s="669"/>
      <c r="V5" s="669"/>
      <c r="W5" s="669"/>
      <c r="X5" s="669"/>
      <c r="Y5" s="716"/>
      <c r="Z5" s="729">
        <v>8.4</v>
      </c>
      <c r="AA5" s="729"/>
      <c r="AB5" s="729"/>
      <c r="AC5" s="729"/>
      <c r="AD5" s="730">
        <v>325098</v>
      </c>
      <c r="AE5" s="730"/>
      <c r="AF5" s="730"/>
      <c r="AG5" s="730"/>
      <c r="AH5" s="730"/>
      <c r="AI5" s="730"/>
      <c r="AJ5" s="730"/>
      <c r="AK5" s="730"/>
      <c r="AL5" s="717">
        <v>12.6</v>
      </c>
      <c r="AM5" s="686"/>
      <c r="AN5" s="686"/>
      <c r="AO5" s="718"/>
      <c r="AP5" s="705" t="s">
        <v>207</v>
      </c>
      <c r="AQ5" s="706"/>
      <c r="AR5" s="706"/>
      <c r="AS5" s="706"/>
      <c r="AT5" s="706"/>
      <c r="AU5" s="706"/>
      <c r="AV5" s="706"/>
      <c r="AW5" s="706"/>
      <c r="AX5" s="706"/>
      <c r="AY5" s="706"/>
      <c r="AZ5" s="706"/>
      <c r="BA5" s="706"/>
      <c r="BB5" s="706"/>
      <c r="BC5" s="706"/>
      <c r="BD5" s="706"/>
      <c r="BE5" s="706"/>
      <c r="BF5" s="707"/>
      <c r="BG5" s="618">
        <v>320261</v>
      </c>
      <c r="BH5" s="619"/>
      <c r="BI5" s="619"/>
      <c r="BJ5" s="619"/>
      <c r="BK5" s="619"/>
      <c r="BL5" s="619"/>
      <c r="BM5" s="619"/>
      <c r="BN5" s="620"/>
      <c r="BO5" s="671">
        <v>98.5</v>
      </c>
      <c r="BP5" s="671"/>
      <c r="BQ5" s="671"/>
      <c r="BR5" s="671"/>
      <c r="BS5" s="672">
        <v>2515</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86602</v>
      </c>
      <c r="S6" s="619"/>
      <c r="T6" s="619"/>
      <c r="U6" s="619"/>
      <c r="V6" s="619"/>
      <c r="W6" s="619"/>
      <c r="X6" s="619"/>
      <c r="Y6" s="620"/>
      <c r="Z6" s="671">
        <v>2.2000000000000002</v>
      </c>
      <c r="AA6" s="671"/>
      <c r="AB6" s="671"/>
      <c r="AC6" s="671"/>
      <c r="AD6" s="672">
        <v>86602</v>
      </c>
      <c r="AE6" s="672"/>
      <c r="AF6" s="672"/>
      <c r="AG6" s="672"/>
      <c r="AH6" s="672"/>
      <c r="AI6" s="672"/>
      <c r="AJ6" s="672"/>
      <c r="AK6" s="672"/>
      <c r="AL6" s="641">
        <v>3.4</v>
      </c>
      <c r="AM6" s="673"/>
      <c r="AN6" s="673"/>
      <c r="AO6" s="674"/>
      <c r="AP6" s="615" t="s">
        <v>212</v>
      </c>
      <c r="AQ6" s="616"/>
      <c r="AR6" s="616"/>
      <c r="AS6" s="616"/>
      <c r="AT6" s="616"/>
      <c r="AU6" s="616"/>
      <c r="AV6" s="616"/>
      <c r="AW6" s="616"/>
      <c r="AX6" s="616"/>
      <c r="AY6" s="616"/>
      <c r="AZ6" s="616"/>
      <c r="BA6" s="616"/>
      <c r="BB6" s="616"/>
      <c r="BC6" s="616"/>
      <c r="BD6" s="616"/>
      <c r="BE6" s="616"/>
      <c r="BF6" s="617"/>
      <c r="BG6" s="618">
        <v>320261</v>
      </c>
      <c r="BH6" s="619"/>
      <c r="BI6" s="619"/>
      <c r="BJ6" s="619"/>
      <c r="BK6" s="619"/>
      <c r="BL6" s="619"/>
      <c r="BM6" s="619"/>
      <c r="BN6" s="620"/>
      <c r="BO6" s="671">
        <v>98.5</v>
      </c>
      <c r="BP6" s="671"/>
      <c r="BQ6" s="671"/>
      <c r="BR6" s="671"/>
      <c r="BS6" s="672">
        <v>2515</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60962</v>
      </c>
      <c r="CS6" s="619"/>
      <c r="CT6" s="619"/>
      <c r="CU6" s="619"/>
      <c r="CV6" s="619"/>
      <c r="CW6" s="619"/>
      <c r="CX6" s="619"/>
      <c r="CY6" s="620"/>
      <c r="CZ6" s="671">
        <v>1.6</v>
      </c>
      <c r="DA6" s="671"/>
      <c r="DB6" s="671"/>
      <c r="DC6" s="671"/>
      <c r="DD6" s="624" t="s">
        <v>214</v>
      </c>
      <c r="DE6" s="619"/>
      <c r="DF6" s="619"/>
      <c r="DG6" s="619"/>
      <c r="DH6" s="619"/>
      <c r="DI6" s="619"/>
      <c r="DJ6" s="619"/>
      <c r="DK6" s="619"/>
      <c r="DL6" s="619"/>
      <c r="DM6" s="619"/>
      <c r="DN6" s="619"/>
      <c r="DO6" s="619"/>
      <c r="DP6" s="620"/>
      <c r="DQ6" s="624">
        <v>60962</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465</v>
      </c>
      <c r="S7" s="619"/>
      <c r="T7" s="619"/>
      <c r="U7" s="619"/>
      <c r="V7" s="619"/>
      <c r="W7" s="619"/>
      <c r="X7" s="619"/>
      <c r="Y7" s="620"/>
      <c r="Z7" s="671">
        <v>0</v>
      </c>
      <c r="AA7" s="671"/>
      <c r="AB7" s="671"/>
      <c r="AC7" s="671"/>
      <c r="AD7" s="672">
        <v>465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122833</v>
      </c>
      <c r="BH7" s="619"/>
      <c r="BI7" s="619"/>
      <c r="BJ7" s="619"/>
      <c r="BK7" s="619"/>
      <c r="BL7" s="619"/>
      <c r="BM7" s="619"/>
      <c r="BN7" s="620"/>
      <c r="BO7" s="671">
        <v>37.799999999999997</v>
      </c>
      <c r="BP7" s="671"/>
      <c r="BQ7" s="671"/>
      <c r="BR7" s="671"/>
      <c r="BS7" s="672">
        <v>2515</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680519</v>
      </c>
      <c r="CS7" s="619"/>
      <c r="CT7" s="619"/>
      <c r="CU7" s="619"/>
      <c r="CV7" s="619"/>
      <c r="CW7" s="619"/>
      <c r="CX7" s="619"/>
      <c r="CY7" s="620"/>
      <c r="CZ7" s="671">
        <v>17.899999999999999</v>
      </c>
      <c r="DA7" s="671"/>
      <c r="DB7" s="671"/>
      <c r="DC7" s="671"/>
      <c r="DD7" s="624">
        <v>41716</v>
      </c>
      <c r="DE7" s="619"/>
      <c r="DF7" s="619"/>
      <c r="DG7" s="619"/>
      <c r="DH7" s="619"/>
      <c r="DI7" s="619"/>
      <c r="DJ7" s="619"/>
      <c r="DK7" s="619"/>
      <c r="DL7" s="619"/>
      <c r="DM7" s="619"/>
      <c r="DN7" s="619"/>
      <c r="DO7" s="619"/>
      <c r="DP7" s="620"/>
      <c r="DQ7" s="624">
        <v>538957</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942</v>
      </c>
      <c r="S8" s="619"/>
      <c r="T8" s="619"/>
      <c r="U8" s="619"/>
      <c r="V8" s="619"/>
      <c r="W8" s="619"/>
      <c r="X8" s="619"/>
      <c r="Y8" s="620"/>
      <c r="Z8" s="671">
        <v>0</v>
      </c>
      <c r="AA8" s="671"/>
      <c r="AB8" s="671"/>
      <c r="AC8" s="671"/>
      <c r="AD8" s="672">
        <v>942</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4093</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423483</v>
      </c>
      <c r="CS8" s="619"/>
      <c r="CT8" s="619"/>
      <c r="CU8" s="619"/>
      <c r="CV8" s="619"/>
      <c r="CW8" s="619"/>
      <c r="CX8" s="619"/>
      <c r="CY8" s="620"/>
      <c r="CZ8" s="671">
        <v>11.1</v>
      </c>
      <c r="DA8" s="671"/>
      <c r="DB8" s="671"/>
      <c r="DC8" s="671"/>
      <c r="DD8" s="624">
        <v>4622</v>
      </c>
      <c r="DE8" s="619"/>
      <c r="DF8" s="619"/>
      <c r="DG8" s="619"/>
      <c r="DH8" s="619"/>
      <c r="DI8" s="619"/>
      <c r="DJ8" s="619"/>
      <c r="DK8" s="619"/>
      <c r="DL8" s="619"/>
      <c r="DM8" s="619"/>
      <c r="DN8" s="619"/>
      <c r="DO8" s="619"/>
      <c r="DP8" s="620"/>
      <c r="DQ8" s="624">
        <v>271969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787</v>
      </c>
      <c r="S9" s="619"/>
      <c r="T9" s="619"/>
      <c r="U9" s="619"/>
      <c r="V9" s="619"/>
      <c r="W9" s="619"/>
      <c r="X9" s="619"/>
      <c r="Y9" s="620"/>
      <c r="Z9" s="671">
        <v>0</v>
      </c>
      <c r="AA9" s="671"/>
      <c r="AB9" s="671"/>
      <c r="AC9" s="671"/>
      <c r="AD9" s="672">
        <v>787</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103843</v>
      </c>
      <c r="BH9" s="619"/>
      <c r="BI9" s="619"/>
      <c r="BJ9" s="619"/>
      <c r="BK9" s="619"/>
      <c r="BL9" s="619"/>
      <c r="BM9" s="619"/>
      <c r="BN9" s="620"/>
      <c r="BO9" s="671">
        <v>31.9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198303</v>
      </c>
      <c r="CS9" s="619"/>
      <c r="CT9" s="619"/>
      <c r="CU9" s="619"/>
      <c r="CV9" s="619"/>
      <c r="CW9" s="619"/>
      <c r="CX9" s="619"/>
      <c r="CY9" s="620"/>
      <c r="CZ9" s="671">
        <v>5.2</v>
      </c>
      <c r="DA9" s="671"/>
      <c r="DB9" s="671"/>
      <c r="DC9" s="671"/>
      <c r="DD9" s="624">
        <v>17253</v>
      </c>
      <c r="DE9" s="619"/>
      <c r="DF9" s="619"/>
      <c r="DG9" s="619"/>
      <c r="DH9" s="619"/>
      <c r="DI9" s="619"/>
      <c r="DJ9" s="619"/>
      <c r="DK9" s="619"/>
      <c r="DL9" s="619"/>
      <c r="DM9" s="619"/>
      <c r="DN9" s="619"/>
      <c r="DO9" s="619"/>
      <c r="DP9" s="620"/>
      <c r="DQ9" s="624">
        <v>108787</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54439</v>
      </c>
      <c r="S10" s="619"/>
      <c r="T10" s="619"/>
      <c r="U10" s="619"/>
      <c r="V10" s="619"/>
      <c r="W10" s="619"/>
      <c r="X10" s="619"/>
      <c r="Y10" s="620"/>
      <c r="Z10" s="671">
        <v>1.4</v>
      </c>
      <c r="AA10" s="671"/>
      <c r="AB10" s="671"/>
      <c r="AC10" s="671"/>
      <c r="AD10" s="672">
        <v>54439</v>
      </c>
      <c r="AE10" s="672"/>
      <c r="AF10" s="672"/>
      <c r="AG10" s="672"/>
      <c r="AH10" s="672"/>
      <c r="AI10" s="672"/>
      <c r="AJ10" s="672"/>
      <c r="AK10" s="672"/>
      <c r="AL10" s="641">
        <v>2.1</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9497</v>
      </c>
      <c r="BH10" s="619"/>
      <c r="BI10" s="619"/>
      <c r="BJ10" s="619"/>
      <c r="BK10" s="619"/>
      <c r="BL10" s="619"/>
      <c r="BM10" s="619"/>
      <c r="BN10" s="620"/>
      <c r="BO10" s="671">
        <v>2.9</v>
      </c>
      <c r="BP10" s="671"/>
      <c r="BQ10" s="671"/>
      <c r="BR10" s="671"/>
      <c r="BS10" s="624">
        <v>1582</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18129</v>
      </c>
      <c r="S11" s="619"/>
      <c r="T11" s="619"/>
      <c r="U11" s="619"/>
      <c r="V11" s="619"/>
      <c r="W11" s="619"/>
      <c r="X11" s="619"/>
      <c r="Y11" s="620"/>
      <c r="Z11" s="671">
        <v>0.5</v>
      </c>
      <c r="AA11" s="671"/>
      <c r="AB11" s="671"/>
      <c r="AC11" s="671"/>
      <c r="AD11" s="672">
        <v>18129</v>
      </c>
      <c r="AE11" s="672"/>
      <c r="AF11" s="672"/>
      <c r="AG11" s="672"/>
      <c r="AH11" s="672"/>
      <c r="AI11" s="672"/>
      <c r="AJ11" s="672"/>
      <c r="AK11" s="672"/>
      <c r="AL11" s="641">
        <v>0.7</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5400</v>
      </c>
      <c r="BH11" s="619"/>
      <c r="BI11" s="619"/>
      <c r="BJ11" s="619"/>
      <c r="BK11" s="619"/>
      <c r="BL11" s="619"/>
      <c r="BM11" s="619"/>
      <c r="BN11" s="620"/>
      <c r="BO11" s="671">
        <v>1.7</v>
      </c>
      <c r="BP11" s="671"/>
      <c r="BQ11" s="671"/>
      <c r="BR11" s="671"/>
      <c r="BS11" s="624">
        <v>933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620763</v>
      </c>
      <c r="CS11" s="619"/>
      <c r="CT11" s="619"/>
      <c r="CU11" s="619"/>
      <c r="CV11" s="619"/>
      <c r="CW11" s="619"/>
      <c r="CX11" s="619"/>
      <c r="CY11" s="620"/>
      <c r="CZ11" s="671">
        <v>16.3</v>
      </c>
      <c r="DA11" s="671"/>
      <c r="DB11" s="671"/>
      <c r="DC11" s="671"/>
      <c r="DD11" s="624">
        <v>247813</v>
      </c>
      <c r="DE11" s="619"/>
      <c r="DF11" s="619"/>
      <c r="DG11" s="619"/>
      <c r="DH11" s="619"/>
      <c r="DI11" s="619"/>
      <c r="DJ11" s="619"/>
      <c r="DK11" s="619"/>
      <c r="DL11" s="619"/>
      <c r="DM11" s="619"/>
      <c r="DN11" s="619"/>
      <c r="DO11" s="619"/>
      <c r="DP11" s="620"/>
      <c r="DQ11" s="624">
        <v>319306</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171670</v>
      </c>
      <c r="BH12" s="619"/>
      <c r="BI12" s="619"/>
      <c r="BJ12" s="619"/>
      <c r="BK12" s="619"/>
      <c r="BL12" s="619"/>
      <c r="BM12" s="619"/>
      <c r="BN12" s="620"/>
      <c r="BO12" s="671">
        <v>52.8</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170348</v>
      </c>
      <c r="CS12" s="619"/>
      <c r="CT12" s="619"/>
      <c r="CU12" s="619"/>
      <c r="CV12" s="619"/>
      <c r="CW12" s="619"/>
      <c r="CX12" s="619"/>
      <c r="CY12" s="620"/>
      <c r="CZ12" s="671">
        <v>4.5</v>
      </c>
      <c r="DA12" s="671"/>
      <c r="DB12" s="671"/>
      <c r="DC12" s="671"/>
      <c r="DD12" s="624">
        <v>104760</v>
      </c>
      <c r="DE12" s="619"/>
      <c r="DF12" s="619"/>
      <c r="DG12" s="619"/>
      <c r="DH12" s="619"/>
      <c r="DI12" s="619"/>
      <c r="DJ12" s="619"/>
      <c r="DK12" s="619"/>
      <c r="DL12" s="619"/>
      <c r="DM12" s="619"/>
      <c r="DN12" s="619"/>
      <c r="DO12" s="619"/>
      <c r="DP12" s="620"/>
      <c r="DQ12" s="624">
        <v>126346</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13049</v>
      </c>
      <c r="S13" s="619"/>
      <c r="T13" s="619"/>
      <c r="U13" s="619"/>
      <c r="V13" s="619"/>
      <c r="W13" s="619"/>
      <c r="X13" s="619"/>
      <c r="Y13" s="620"/>
      <c r="Z13" s="671">
        <v>0.3</v>
      </c>
      <c r="AA13" s="671"/>
      <c r="AB13" s="671"/>
      <c r="AC13" s="671"/>
      <c r="AD13" s="672">
        <v>13049</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169848</v>
      </c>
      <c r="BH13" s="619"/>
      <c r="BI13" s="619"/>
      <c r="BJ13" s="619"/>
      <c r="BK13" s="619"/>
      <c r="BL13" s="619"/>
      <c r="BM13" s="619"/>
      <c r="BN13" s="620"/>
      <c r="BO13" s="671">
        <v>52.2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460661</v>
      </c>
      <c r="CS13" s="619"/>
      <c r="CT13" s="619"/>
      <c r="CU13" s="619"/>
      <c r="CV13" s="619"/>
      <c r="CW13" s="619"/>
      <c r="CX13" s="619"/>
      <c r="CY13" s="620"/>
      <c r="CZ13" s="671">
        <v>12.1</v>
      </c>
      <c r="DA13" s="671"/>
      <c r="DB13" s="671"/>
      <c r="DC13" s="671"/>
      <c r="DD13" s="624">
        <v>379055</v>
      </c>
      <c r="DE13" s="619"/>
      <c r="DF13" s="619"/>
      <c r="DG13" s="619"/>
      <c r="DH13" s="619"/>
      <c r="DI13" s="619"/>
      <c r="DJ13" s="619"/>
      <c r="DK13" s="619"/>
      <c r="DL13" s="619"/>
      <c r="DM13" s="619"/>
      <c r="DN13" s="619"/>
      <c r="DO13" s="619"/>
      <c r="DP13" s="620"/>
      <c r="DQ13" s="624">
        <v>409457</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5802</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244654</v>
      </c>
      <c r="CS14" s="619"/>
      <c r="CT14" s="619"/>
      <c r="CU14" s="619"/>
      <c r="CV14" s="619"/>
      <c r="CW14" s="619"/>
      <c r="CX14" s="619"/>
      <c r="CY14" s="620"/>
      <c r="CZ14" s="671">
        <v>6.4</v>
      </c>
      <c r="DA14" s="671"/>
      <c r="DB14" s="671"/>
      <c r="DC14" s="671"/>
      <c r="DD14" s="624" t="s">
        <v>109</v>
      </c>
      <c r="DE14" s="619"/>
      <c r="DF14" s="619"/>
      <c r="DG14" s="619"/>
      <c r="DH14" s="619"/>
      <c r="DI14" s="619"/>
      <c r="DJ14" s="619"/>
      <c r="DK14" s="619"/>
      <c r="DL14" s="619"/>
      <c r="DM14" s="619"/>
      <c r="DN14" s="619"/>
      <c r="DO14" s="619"/>
      <c r="DP14" s="620"/>
      <c r="DQ14" s="624">
        <v>165254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940</v>
      </c>
      <c r="S15" s="619"/>
      <c r="T15" s="619"/>
      <c r="U15" s="619"/>
      <c r="V15" s="619"/>
      <c r="W15" s="619"/>
      <c r="X15" s="619"/>
      <c r="Y15" s="620"/>
      <c r="Z15" s="671">
        <v>0</v>
      </c>
      <c r="AA15" s="671"/>
      <c r="AB15" s="671"/>
      <c r="AC15" s="671"/>
      <c r="AD15" s="672">
        <v>940</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19956</v>
      </c>
      <c r="BH15" s="619"/>
      <c r="BI15" s="619"/>
      <c r="BJ15" s="619"/>
      <c r="BK15" s="619"/>
      <c r="BL15" s="619"/>
      <c r="BM15" s="619"/>
      <c r="BN15" s="620"/>
      <c r="BO15" s="671">
        <v>6.1</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385303</v>
      </c>
      <c r="CS15" s="619"/>
      <c r="CT15" s="619"/>
      <c r="CU15" s="619"/>
      <c r="CV15" s="619"/>
      <c r="CW15" s="619"/>
      <c r="CX15" s="619"/>
      <c r="CY15" s="620"/>
      <c r="CZ15" s="671">
        <v>10.1</v>
      </c>
      <c r="DA15" s="671"/>
      <c r="DB15" s="671"/>
      <c r="DC15" s="671"/>
      <c r="DD15" s="624">
        <v>80702</v>
      </c>
      <c r="DE15" s="619"/>
      <c r="DF15" s="619"/>
      <c r="DG15" s="619"/>
      <c r="DH15" s="619"/>
      <c r="DI15" s="619"/>
      <c r="DJ15" s="619"/>
      <c r="DK15" s="619"/>
      <c r="DL15" s="619"/>
      <c r="DM15" s="619"/>
      <c r="DN15" s="619"/>
      <c r="DO15" s="619"/>
      <c r="DP15" s="620"/>
      <c r="DQ15" s="624">
        <v>363853</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2215534</v>
      </c>
      <c r="S16" s="619"/>
      <c r="T16" s="619"/>
      <c r="U16" s="619"/>
      <c r="V16" s="619"/>
      <c r="W16" s="619"/>
      <c r="X16" s="619"/>
      <c r="Y16" s="620"/>
      <c r="Z16" s="671">
        <v>57.3</v>
      </c>
      <c r="AA16" s="671"/>
      <c r="AB16" s="671"/>
      <c r="AC16" s="671"/>
      <c r="AD16" s="672">
        <v>2075803</v>
      </c>
      <c r="AE16" s="672"/>
      <c r="AF16" s="672"/>
      <c r="AG16" s="672"/>
      <c r="AH16" s="672"/>
      <c r="AI16" s="672"/>
      <c r="AJ16" s="672"/>
      <c r="AK16" s="672"/>
      <c r="AL16" s="641">
        <v>80.400000000000006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2075803</v>
      </c>
      <c r="S17" s="619"/>
      <c r="T17" s="619"/>
      <c r="U17" s="619"/>
      <c r="V17" s="619"/>
      <c r="W17" s="619"/>
      <c r="X17" s="619"/>
      <c r="Y17" s="620"/>
      <c r="Z17" s="671">
        <v>53.7</v>
      </c>
      <c r="AA17" s="671"/>
      <c r="AB17" s="671"/>
      <c r="AC17" s="671"/>
      <c r="AD17" s="672">
        <v>2075803</v>
      </c>
      <c r="AE17" s="672"/>
      <c r="AF17" s="672"/>
      <c r="AG17" s="672"/>
      <c r="AH17" s="672"/>
      <c r="AI17" s="672"/>
      <c r="AJ17" s="672"/>
      <c r="AK17" s="672"/>
      <c r="AL17" s="641">
        <v>80.400000000000006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558207</v>
      </c>
      <c r="CS17" s="619"/>
      <c r="CT17" s="619"/>
      <c r="CU17" s="619"/>
      <c r="CV17" s="619"/>
      <c r="CW17" s="619"/>
      <c r="CX17" s="619"/>
      <c r="CY17" s="620"/>
      <c r="CZ17" s="671">
        <v>14.7</v>
      </c>
      <c r="DA17" s="671"/>
      <c r="DB17" s="671"/>
      <c r="DC17" s="671"/>
      <c r="DD17" s="624" t="s">
        <v>109</v>
      </c>
      <c r="DE17" s="619"/>
      <c r="DF17" s="619"/>
      <c r="DG17" s="619"/>
      <c r="DH17" s="619"/>
      <c r="DI17" s="619"/>
      <c r="DJ17" s="619"/>
      <c r="DK17" s="619"/>
      <c r="DL17" s="619"/>
      <c r="DM17" s="619"/>
      <c r="DN17" s="619"/>
      <c r="DO17" s="619"/>
      <c r="DP17" s="620"/>
      <c r="DQ17" s="624">
        <v>558207</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139726</v>
      </c>
      <c r="S18" s="619"/>
      <c r="T18" s="619"/>
      <c r="U18" s="619"/>
      <c r="V18" s="619"/>
      <c r="W18" s="619"/>
      <c r="X18" s="619"/>
      <c r="Y18" s="620"/>
      <c r="Z18" s="671">
        <v>3.6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4837</v>
      </c>
      <c r="BH19" s="619"/>
      <c r="BI19" s="619"/>
      <c r="BJ19" s="619"/>
      <c r="BK19" s="619"/>
      <c r="BL19" s="619"/>
      <c r="BM19" s="619"/>
      <c r="BN19" s="620"/>
      <c r="BO19" s="671">
        <v>1.5</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2715985</v>
      </c>
      <c r="S20" s="619"/>
      <c r="T20" s="619"/>
      <c r="U20" s="619"/>
      <c r="V20" s="619"/>
      <c r="W20" s="619"/>
      <c r="X20" s="619"/>
      <c r="Y20" s="620"/>
      <c r="Z20" s="671">
        <v>70.3</v>
      </c>
      <c r="AA20" s="671"/>
      <c r="AB20" s="671"/>
      <c r="AC20" s="671"/>
      <c r="AD20" s="672">
        <v>2576254</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4837</v>
      </c>
      <c r="BH20" s="619"/>
      <c r="BI20" s="619"/>
      <c r="BJ20" s="619"/>
      <c r="BK20" s="619"/>
      <c r="BL20" s="619"/>
      <c r="BM20" s="619"/>
      <c r="BN20" s="620"/>
      <c r="BO20" s="671">
        <v>1.5</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3803203</v>
      </c>
      <c r="CS20" s="619"/>
      <c r="CT20" s="619"/>
      <c r="CU20" s="619"/>
      <c r="CV20" s="619"/>
      <c r="CW20" s="619"/>
      <c r="CX20" s="619"/>
      <c r="CY20" s="620"/>
      <c r="CZ20" s="671">
        <v>100</v>
      </c>
      <c r="DA20" s="671"/>
      <c r="DB20" s="671"/>
      <c r="DC20" s="671"/>
      <c r="DD20" s="624">
        <v>875921</v>
      </c>
      <c r="DE20" s="619"/>
      <c r="DF20" s="619"/>
      <c r="DG20" s="619"/>
      <c r="DH20" s="619"/>
      <c r="DI20" s="619"/>
      <c r="DJ20" s="619"/>
      <c r="DK20" s="619"/>
      <c r="DL20" s="619"/>
      <c r="DM20" s="619"/>
      <c r="DN20" s="619"/>
      <c r="DO20" s="619"/>
      <c r="DP20" s="620"/>
      <c r="DQ20" s="624">
        <v>2923098</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728</v>
      </c>
      <c r="S21" s="619"/>
      <c r="T21" s="619"/>
      <c r="U21" s="619"/>
      <c r="V21" s="619"/>
      <c r="W21" s="619"/>
      <c r="X21" s="619"/>
      <c r="Y21" s="620"/>
      <c r="Z21" s="671">
        <v>0</v>
      </c>
      <c r="AA21" s="671"/>
      <c r="AB21" s="671"/>
      <c r="AC21" s="671"/>
      <c r="AD21" s="672">
        <v>728</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v>4837</v>
      </c>
      <c r="BH21" s="619"/>
      <c r="BI21" s="619"/>
      <c r="BJ21" s="619"/>
      <c r="BK21" s="619"/>
      <c r="BL21" s="619"/>
      <c r="BM21" s="619"/>
      <c r="BN21" s="620"/>
      <c r="BO21" s="671">
        <v>1.5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13863</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82608</v>
      </c>
      <c r="S23" s="619"/>
      <c r="T23" s="619"/>
      <c r="U23" s="619"/>
      <c r="V23" s="619"/>
      <c r="W23" s="619"/>
      <c r="X23" s="619"/>
      <c r="Y23" s="620"/>
      <c r="Z23" s="671">
        <v>2.1</v>
      </c>
      <c r="AA23" s="671"/>
      <c r="AB23" s="671"/>
      <c r="AC23" s="671"/>
      <c r="AD23" s="672">
        <v>3335</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8232</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1295231</v>
      </c>
      <c r="CS24" s="669"/>
      <c r="CT24" s="669"/>
      <c r="CU24" s="669"/>
      <c r="CV24" s="669"/>
      <c r="CW24" s="669"/>
      <c r="CX24" s="669"/>
      <c r="CY24" s="716"/>
      <c r="CZ24" s="720">
        <v>34.1</v>
      </c>
      <c r="DA24" s="721"/>
      <c r="DB24" s="721"/>
      <c r="DC24" s="722"/>
      <c r="DD24" s="715">
        <v>1141522</v>
      </c>
      <c r="DE24" s="669"/>
      <c r="DF24" s="669"/>
      <c r="DG24" s="669"/>
      <c r="DH24" s="669"/>
      <c r="DI24" s="669"/>
      <c r="DJ24" s="669"/>
      <c r="DK24" s="716"/>
      <c r="DL24" s="715">
        <v>1134814</v>
      </c>
      <c r="DM24" s="669"/>
      <c r="DN24" s="669"/>
      <c r="DO24" s="669"/>
      <c r="DP24" s="669"/>
      <c r="DQ24" s="669"/>
      <c r="DR24" s="669"/>
      <c r="DS24" s="669"/>
      <c r="DT24" s="669"/>
      <c r="DU24" s="669"/>
      <c r="DV24" s="716"/>
      <c r="DW24" s="717">
        <v>41.8</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141666</v>
      </c>
      <c r="S25" s="619"/>
      <c r="T25" s="619"/>
      <c r="U25" s="619"/>
      <c r="V25" s="619"/>
      <c r="W25" s="619"/>
      <c r="X25" s="619"/>
      <c r="Y25" s="620"/>
      <c r="Z25" s="671">
        <v>3.7</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578375</v>
      </c>
      <c r="CS25" s="637"/>
      <c r="CT25" s="637"/>
      <c r="CU25" s="637"/>
      <c r="CV25" s="637"/>
      <c r="CW25" s="637"/>
      <c r="CX25" s="637"/>
      <c r="CY25" s="638"/>
      <c r="CZ25" s="621">
        <v>15.2</v>
      </c>
      <c r="DA25" s="639"/>
      <c r="DB25" s="639"/>
      <c r="DC25" s="640"/>
      <c r="DD25" s="624">
        <v>517525</v>
      </c>
      <c r="DE25" s="637"/>
      <c r="DF25" s="637"/>
      <c r="DG25" s="637"/>
      <c r="DH25" s="637"/>
      <c r="DI25" s="637"/>
      <c r="DJ25" s="637"/>
      <c r="DK25" s="638"/>
      <c r="DL25" s="624">
        <v>513656</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356038</v>
      </c>
      <c r="CS26" s="619"/>
      <c r="CT26" s="619"/>
      <c r="CU26" s="619"/>
      <c r="CV26" s="619"/>
      <c r="CW26" s="619"/>
      <c r="CX26" s="619"/>
      <c r="CY26" s="620"/>
      <c r="CZ26" s="621">
        <v>9.4</v>
      </c>
      <c r="DA26" s="639"/>
      <c r="DB26" s="639"/>
      <c r="DC26" s="640"/>
      <c r="DD26" s="624">
        <v>300813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352012</v>
      </c>
      <c r="S27" s="619"/>
      <c r="T27" s="619"/>
      <c r="U27" s="619"/>
      <c r="V27" s="619"/>
      <c r="W27" s="619"/>
      <c r="X27" s="619"/>
      <c r="Y27" s="620"/>
      <c r="Z27" s="671">
        <v>9.1</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325098</v>
      </c>
      <c r="BH27" s="619"/>
      <c r="BI27" s="619"/>
      <c r="BJ27" s="619"/>
      <c r="BK27" s="619"/>
      <c r="BL27" s="619"/>
      <c r="BM27" s="619"/>
      <c r="BN27" s="620"/>
      <c r="BO27" s="671">
        <v>100</v>
      </c>
      <c r="BP27" s="671"/>
      <c r="BQ27" s="671"/>
      <c r="BR27" s="671"/>
      <c r="BS27" s="624">
        <v>2515</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158649</v>
      </c>
      <c r="CS27" s="637"/>
      <c r="CT27" s="637"/>
      <c r="CU27" s="637"/>
      <c r="CV27" s="637"/>
      <c r="CW27" s="637"/>
      <c r="CX27" s="637"/>
      <c r="CY27" s="638"/>
      <c r="CZ27" s="621">
        <v>4.2</v>
      </c>
      <c r="DA27" s="639"/>
      <c r="DB27" s="639"/>
      <c r="DC27" s="640"/>
      <c r="DD27" s="624">
        <v>65790</v>
      </c>
      <c r="DE27" s="637"/>
      <c r="DF27" s="637"/>
      <c r="DG27" s="637"/>
      <c r="DH27" s="637"/>
      <c r="DI27" s="637"/>
      <c r="DJ27" s="637"/>
      <c r="DK27" s="638"/>
      <c r="DL27" s="624">
        <v>62951</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63478</v>
      </c>
      <c r="S28" s="619"/>
      <c r="T28" s="619"/>
      <c r="U28" s="619"/>
      <c r="V28" s="619"/>
      <c r="W28" s="619"/>
      <c r="X28" s="619"/>
      <c r="Y28" s="620"/>
      <c r="Z28" s="671">
        <v>1.6</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558207</v>
      </c>
      <c r="CS28" s="619"/>
      <c r="CT28" s="619"/>
      <c r="CU28" s="619"/>
      <c r="CV28" s="619"/>
      <c r="CW28" s="619"/>
      <c r="CX28" s="619"/>
      <c r="CY28" s="620"/>
      <c r="CZ28" s="621">
        <v>14.7</v>
      </c>
      <c r="DA28" s="639"/>
      <c r="DB28" s="639"/>
      <c r="DC28" s="640"/>
      <c r="DD28" s="624">
        <v>558207</v>
      </c>
      <c r="DE28" s="619"/>
      <c r="DF28" s="619"/>
      <c r="DG28" s="619"/>
      <c r="DH28" s="619"/>
      <c r="DI28" s="619"/>
      <c r="DJ28" s="619"/>
      <c r="DK28" s="620"/>
      <c r="DL28" s="624">
        <v>558207</v>
      </c>
      <c r="DM28" s="619"/>
      <c r="DN28" s="619"/>
      <c r="DO28" s="619"/>
      <c r="DP28" s="619"/>
      <c r="DQ28" s="619"/>
      <c r="DR28" s="619"/>
      <c r="DS28" s="619"/>
      <c r="DT28" s="619"/>
      <c r="DU28" s="619"/>
      <c r="DV28" s="620"/>
      <c r="DW28" s="641">
        <v>20.6</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30275</v>
      </c>
      <c r="S29" s="619"/>
      <c r="T29" s="619"/>
      <c r="U29" s="619"/>
      <c r="V29" s="619"/>
      <c r="W29" s="619"/>
      <c r="X29" s="619"/>
      <c r="Y29" s="620"/>
      <c r="Z29" s="671">
        <v>0.8</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558057</v>
      </c>
      <c r="CS29" s="637"/>
      <c r="CT29" s="637"/>
      <c r="CU29" s="637"/>
      <c r="CV29" s="637"/>
      <c r="CW29" s="637"/>
      <c r="CX29" s="637"/>
      <c r="CY29" s="638"/>
      <c r="CZ29" s="621">
        <v>14.7</v>
      </c>
      <c r="DA29" s="639"/>
      <c r="DB29" s="639"/>
      <c r="DC29" s="640"/>
      <c r="DD29" s="624">
        <v>558057</v>
      </c>
      <c r="DE29" s="637"/>
      <c r="DF29" s="637"/>
      <c r="DG29" s="637"/>
      <c r="DH29" s="637"/>
      <c r="DI29" s="637"/>
      <c r="DJ29" s="637"/>
      <c r="DK29" s="638"/>
      <c r="DL29" s="624">
        <v>558057</v>
      </c>
      <c r="DM29" s="637"/>
      <c r="DN29" s="637"/>
      <c r="DO29" s="637"/>
      <c r="DP29" s="637"/>
      <c r="DQ29" s="637"/>
      <c r="DR29" s="637"/>
      <c r="DS29" s="637"/>
      <c r="DT29" s="637"/>
      <c r="DU29" s="637"/>
      <c r="DV29" s="638"/>
      <c r="DW29" s="641">
        <v>20.6</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9051</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96.2</v>
      </c>
      <c r="BN30" s="685"/>
      <c r="BO30" s="685"/>
      <c r="BP30" s="685"/>
      <c r="BQ30" s="687"/>
      <c r="BR30" s="684">
        <v>99.1</v>
      </c>
      <c r="BS30" s="685"/>
      <c r="BT30" s="685"/>
      <c r="BU30" s="685"/>
      <c r="BV30" s="685"/>
      <c r="BW30" s="685"/>
      <c r="BX30" s="686">
        <v>96.7</v>
      </c>
      <c r="BY30" s="685"/>
      <c r="BZ30" s="685"/>
      <c r="CA30" s="685"/>
      <c r="CB30" s="687"/>
      <c r="CD30" s="690"/>
      <c r="CE30" s="691"/>
      <c r="CF30" s="655" t="s">
        <v>291</v>
      </c>
      <c r="CG30" s="652"/>
      <c r="CH30" s="652"/>
      <c r="CI30" s="652"/>
      <c r="CJ30" s="652"/>
      <c r="CK30" s="652"/>
      <c r="CL30" s="652"/>
      <c r="CM30" s="652"/>
      <c r="CN30" s="652"/>
      <c r="CO30" s="652"/>
      <c r="CP30" s="652"/>
      <c r="CQ30" s="653"/>
      <c r="CR30" s="618">
        <v>519332</v>
      </c>
      <c r="CS30" s="619"/>
      <c r="CT30" s="619"/>
      <c r="CU30" s="619"/>
      <c r="CV30" s="619"/>
      <c r="CW30" s="619"/>
      <c r="CX30" s="619"/>
      <c r="CY30" s="620"/>
      <c r="CZ30" s="621">
        <v>13.7</v>
      </c>
      <c r="DA30" s="639"/>
      <c r="DB30" s="639"/>
      <c r="DC30" s="640"/>
      <c r="DD30" s="624">
        <v>519332</v>
      </c>
      <c r="DE30" s="619"/>
      <c r="DF30" s="619"/>
      <c r="DG30" s="619"/>
      <c r="DH30" s="619"/>
      <c r="DI30" s="619"/>
      <c r="DJ30" s="619"/>
      <c r="DK30" s="620"/>
      <c r="DL30" s="624">
        <v>519332</v>
      </c>
      <c r="DM30" s="619"/>
      <c r="DN30" s="619"/>
      <c r="DO30" s="619"/>
      <c r="DP30" s="619"/>
      <c r="DQ30" s="619"/>
      <c r="DR30" s="619"/>
      <c r="DS30" s="619"/>
      <c r="DT30" s="619"/>
      <c r="DU30" s="619"/>
      <c r="DV30" s="620"/>
      <c r="DW30" s="641">
        <v>19.100000000000001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50302</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97</v>
      </c>
      <c r="BN31" s="683"/>
      <c r="BO31" s="683"/>
      <c r="BP31" s="683"/>
      <c r="BQ31" s="647"/>
      <c r="BR31" s="682">
        <v>99.6</v>
      </c>
      <c r="BS31" s="637"/>
      <c r="BT31" s="637"/>
      <c r="BU31" s="637"/>
      <c r="BV31" s="637"/>
      <c r="BW31" s="637"/>
      <c r="BX31" s="673">
        <v>97.8</v>
      </c>
      <c r="BY31" s="683"/>
      <c r="BZ31" s="683"/>
      <c r="CA31" s="683"/>
      <c r="CB31" s="647"/>
      <c r="CD31" s="690"/>
      <c r="CE31" s="691"/>
      <c r="CF31" s="655" t="s">
        <v>295</v>
      </c>
      <c r="CG31" s="652"/>
      <c r="CH31" s="652"/>
      <c r="CI31" s="652"/>
      <c r="CJ31" s="652"/>
      <c r="CK31" s="652"/>
      <c r="CL31" s="652"/>
      <c r="CM31" s="652"/>
      <c r="CN31" s="652"/>
      <c r="CO31" s="652"/>
      <c r="CP31" s="652"/>
      <c r="CQ31" s="653"/>
      <c r="CR31" s="618">
        <v>38725</v>
      </c>
      <c r="CS31" s="637"/>
      <c r="CT31" s="637"/>
      <c r="CU31" s="637"/>
      <c r="CV31" s="637"/>
      <c r="CW31" s="637"/>
      <c r="CX31" s="637"/>
      <c r="CY31" s="638"/>
      <c r="CZ31" s="621">
        <v>1</v>
      </c>
      <c r="DA31" s="639"/>
      <c r="DB31" s="639"/>
      <c r="DC31" s="640"/>
      <c r="DD31" s="624">
        <v>38725</v>
      </c>
      <c r="DE31" s="637"/>
      <c r="DF31" s="637"/>
      <c r="DG31" s="637"/>
      <c r="DH31" s="637"/>
      <c r="DI31" s="637"/>
      <c r="DJ31" s="637"/>
      <c r="DK31" s="638"/>
      <c r="DL31" s="624">
        <v>38725</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97952</v>
      </c>
      <c r="S32" s="619"/>
      <c r="T32" s="619"/>
      <c r="U32" s="619"/>
      <c r="V32" s="619"/>
      <c r="W32" s="619"/>
      <c r="X32" s="619"/>
      <c r="Y32" s="620"/>
      <c r="Z32" s="671">
        <v>2.5</v>
      </c>
      <c r="AA32" s="671"/>
      <c r="AB32" s="671"/>
      <c r="AC32" s="671"/>
      <c r="AD32" s="672">
        <v>1</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v>
      </c>
      <c r="BH32" s="603"/>
      <c r="BI32" s="603"/>
      <c r="BJ32" s="603"/>
      <c r="BK32" s="603"/>
      <c r="BL32" s="603"/>
      <c r="BM32" s="666">
        <v>95.2</v>
      </c>
      <c r="BN32" s="603"/>
      <c r="BO32" s="603"/>
      <c r="BP32" s="603"/>
      <c r="BQ32" s="660"/>
      <c r="BR32" s="681">
        <v>98.5</v>
      </c>
      <c r="BS32" s="603"/>
      <c r="BT32" s="603"/>
      <c r="BU32" s="603"/>
      <c r="BV32" s="603"/>
      <c r="BW32" s="603"/>
      <c r="BX32" s="666">
        <v>95.6</v>
      </c>
      <c r="BY32" s="603"/>
      <c r="BZ32" s="603"/>
      <c r="CA32" s="603"/>
      <c r="CB32" s="660"/>
      <c r="CD32" s="692"/>
      <c r="CE32" s="693"/>
      <c r="CF32" s="655" t="s">
        <v>298</v>
      </c>
      <c r="CG32" s="652"/>
      <c r="CH32" s="652"/>
      <c r="CI32" s="652"/>
      <c r="CJ32" s="652"/>
      <c r="CK32" s="652"/>
      <c r="CL32" s="652"/>
      <c r="CM32" s="652"/>
      <c r="CN32" s="652"/>
      <c r="CO32" s="652"/>
      <c r="CP32" s="652"/>
      <c r="CQ32" s="653"/>
      <c r="CR32" s="618">
        <v>150</v>
      </c>
      <c r="CS32" s="619"/>
      <c r="CT32" s="619"/>
      <c r="CU32" s="619"/>
      <c r="CV32" s="619"/>
      <c r="CW32" s="619"/>
      <c r="CX32" s="619"/>
      <c r="CY32" s="620"/>
      <c r="CZ32" s="621">
        <v>0</v>
      </c>
      <c r="DA32" s="639"/>
      <c r="DB32" s="639"/>
      <c r="DC32" s="640"/>
      <c r="DD32" s="624">
        <v>150</v>
      </c>
      <c r="DE32" s="619"/>
      <c r="DF32" s="619"/>
      <c r="DG32" s="619"/>
      <c r="DH32" s="619"/>
      <c r="DI32" s="619"/>
      <c r="DJ32" s="619"/>
      <c r="DK32" s="620"/>
      <c r="DL32" s="624">
        <v>150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299612</v>
      </c>
      <c r="S33" s="619"/>
      <c r="T33" s="619"/>
      <c r="U33" s="619"/>
      <c r="V33" s="619"/>
      <c r="W33" s="619"/>
      <c r="X33" s="619"/>
      <c r="Y33" s="620"/>
      <c r="Z33" s="671">
        <v>7.8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1632051</v>
      </c>
      <c r="CS33" s="637"/>
      <c r="CT33" s="637"/>
      <c r="CU33" s="637"/>
      <c r="CV33" s="637"/>
      <c r="CW33" s="637"/>
      <c r="CX33" s="637"/>
      <c r="CY33" s="638"/>
      <c r="CZ33" s="621">
        <v>42.9</v>
      </c>
      <c r="DA33" s="639"/>
      <c r="DB33" s="639"/>
      <c r="DC33" s="640"/>
      <c r="DD33" s="624">
        <v>1154800</v>
      </c>
      <c r="DE33" s="637"/>
      <c r="DF33" s="637"/>
      <c r="DG33" s="637"/>
      <c r="DH33" s="637"/>
      <c r="DI33" s="637"/>
      <c r="DJ33" s="637"/>
      <c r="DK33" s="638"/>
      <c r="DL33" s="624">
        <v>948908</v>
      </c>
      <c r="DM33" s="637"/>
      <c r="DN33" s="637"/>
      <c r="DO33" s="637"/>
      <c r="DP33" s="637"/>
      <c r="DQ33" s="637"/>
      <c r="DR33" s="637"/>
      <c r="DS33" s="637"/>
      <c r="DT33" s="637"/>
      <c r="DU33" s="637"/>
      <c r="DV33" s="638"/>
      <c r="DW33" s="641">
        <v>35</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657386</v>
      </c>
      <c r="CS34" s="619"/>
      <c r="CT34" s="619"/>
      <c r="CU34" s="619"/>
      <c r="CV34" s="619"/>
      <c r="CW34" s="619"/>
      <c r="CX34" s="619"/>
      <c r="CY34" s="620"/>
      <c r="CZ34" s="621">
        <v>17.3</v>
      </c>
      <c r="DA34" s="639"/>
      <c r="DB34" s="639"/>
      <c r="DC34" s="640"/>
      <c r="DD34" s="624">
        <v>506507</v>
      </c>
      <c r="DE34" s="619"/>
      <c r="DF34" s="619"/>
      <c r="DG34" s="619"/>
      <c r="DH34" s="619"/>
      <c r="DI34" s="619"/>
      <c r="DJ34" s="619"/>
      <c r="DK34" s="620"/>
      <c r="DL34" s="624">
        <v>424062</v>
      </c>
      <c r="DM34" s="619"/>
      <c r="DN34" s="619"/>
      <c r="DO34" s="619"/>
      <c r="DP34" s="619"/>
      <c r="DQ34" s="619"/>
      <c r="DR34" s="619"/>
      <c r="DS34" s="619"/>
      <c r="DT34" s="619"/>
      <c r="DU34" s="619"/>
      <c r="DV34" s="620"/>
      <c r="DW34" s="641">
        <v>15.6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133112</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199710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40860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82183</v>
      </c>
      <c r="CS35" s="637"/>
      <c r="CT35" s="637"/>
      <c r="CU35" s="637"/>
      <c r="CV35" s="637"/>
      <c r="CW35" s="637"/>
      <c r="CX35" s="637"/>
      <c r="CY35" s="638"/>
      <c r="CZ35" s="621">
        <v>2.2000000000000002</v>
      </c>
      <c r="DA35" s="639"/>
      <c r="DB35" s="639"/>
      <c r="DC35" s="640"/>
      <c r="DD35" s="624">
        <v>66622</v>
      </c>
      <c r="DE35" s="637"/>
      <c r="DF35" s="637"/>
      <c r="DG35" s="637"/>
      <c r="DH35" s="637"/>
      <c r="DI35" s="637"/>
      <c r="DJ35" s="637"/>
      <c r="DK35" s="638"/>
      <c r="DL35" s="624">
        <v>63581</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3865764</v>
      </c>
      <c r="S36" s="659"/>
      <c r="T36" s="659"/>
      <c r="U36" s="659"/>
      <c r="V36" s="659"/>
      <c r="W36" s="659"/>
      <c r="X36" s="659"/>
      <c r="Y36" s="662"/>
      <c r="Z36" s="663">
        <v>100</v>
      </c>
      <c r="AA36" s="663"/>
      <c r="AB36" s="663"/>
      <c r="AC36" s="663"/>
      <c r="AD36" s="664">
        <v>2580318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50410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37058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612831</v>
      </c>
      <c r="CS36" s="619"/>
      <c r="CT36" s="619"/>
      <c r="CU36" s="619"/>
      <c r="CV36" s="619"/>
      <c r="CW36" s="619"/>
      <c r="CX36" s="619"/>
      <c r="CY36" s="620"/>
      <c r="CZ36" s="621">
        <v>16.100000000000001</v>
      </c>
      <c r="DA36" s="639"/>
      <c r="DB36" s="639"/>
      <c r="DC36" s="640"/>
      <c r="DD36" s="624">
        <v>388891</v>
      </c>
      <c r="DE36" s="619"/>
      <c r="DF36" s="619"/>
      <c r="DG36" s="619"/>
      <c r="DH36" s="619"/>
      <c r="DI36" s="619"/>
      <c r="DJ36" s="619"/>
      <c r="DK36" s="620"/>
      <c r="DL36" s="624">
        <v>357778</v>
      </c>
      <c r="DM36" s="619"/>
      <c r="DN36" s="619"/>
      <c r="DO36" s="619"/>
      <c r="DP36" s="619"/>
      <c r="DQ36" s="619"/>
      <c r="DR36" s="619"/>
      <c r="DS36" s="619"/>
      <c r="DT36" s="619"/>
      <c r="DU36" s="619"/>
      <c r="DV36" s="620"/>
      <c r="DW36" s="641">
        <v>13.2</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17489</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434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257260</v>
      </c>
      <c r="CS37" s="637"/>
      <c r="CT37" s="637"/>
      <c r="CU37" s="637"/>
      <c r="CV37" s="637"/>
      <c r="CW37" s="637"/>
      <c r="CX37" s="637"/>
      <c r="CY37" s="638"/>
      <c r="CZ37" s="621">
        <v>6.8</v>
      </c>
      <c r="DA37" s="639"/>
      <c r="DB37" s="639"/>
      <c r="DC37" s="640"/>
      <c r="DD37" s="624">
        <v>179260</v>
      </c>
      <c r="DE37" s="637"/>
      <c r="DF37" s="637"/>
      <c r="DG37" s="637"/>
      <c r="DH37" s="637"/>
      <c r="DI37" s="637"/>
      <c r="DJ37" s="637"/>
      <c r="DK37" s="638"/>
      <c r="DL37" s="624">
        <v>166274</v>
      </c>
      <c r="DM37" s="637"/>
      <c r="DN37" s="637"/>
      <c r="DO37" s="637"/>
      <c r="DP37" s="637"/>
      <c r="DQ37" s="637"/>
      <c r="DR37" s="637"/>
      <c r="DS37" s="637"/>
      <c r="DT37" s="637"/>
      <c r="DU37" s="637"/>
      <c r="DV37" s="638"/>
      <c r="DW37" s="641">
        <v>6.1</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1241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889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199710</v>
      </c>
      <c r="CS38" s="619"/>
      <c r="CT38" s="619"/>
      <c r="CU38" s="619"/>
      <c r="CV38" s="619"/>
      <c r="CW38" s="619"/>
      <c r="CX38" s="619"/>
      <c r="CY38" s="620"/>
      <c r="CZ38" s="621">
        <v>5.3</v>
      </c>
      <c r="DA38" s="639"/>
      <c r="DB38" s="639"/>
      <c r="DC38" s="640"/>
      <c r="DD38" s="624">
        <v>180273</v>
      </c>
      <c r="DE38" s="619"/>
      <c r="DF38" s="619"/>
      <c r="DG38" s="619"/>
      <c r="DH38" s="619"/>
      <c r="DI38" s="619"/>
      <c r="DJ38" s="619"/>
      <c r="DK38" s="620"/>
      <c r="DL38" s="624">
        <v>103487</v>
      </c>
      <c r="DM38" s="619"/>
      <c r="DN38" s="619"/>
      <c r="DO38" s="619"/>
      <c r="DP38" s="619"/>
      <c r="DQ38" s="619"/>
      <c r="DR38" s="619"/>
      <c r="DS38" s="619"/>
      <c r="DT38" s="619"/>
      <c r="DU38" s="619"/>
      <c r="DV38" s="620"/>
      <c r="DW38" s="641">
        <v>3.8</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79941</v>
      </c>
      <c r="CS39" s="637"/>
      <c r="CT39" s="637"/>
      <c r="CU39" s="637"/>
      <c r="CV39" s="637"/>
      <c r="CW39" s="637"/>
      <c r="CX39" s="637"/>
      <c r="CY39" s="638"/>
      <c r="CZ39" s="621">
        <v>2.1</v>
      </c>
      <c r="DA39" s="639"/>
      <c r="DB39" s="639"/>
      <c r="DC39" s="640"/>
      <c r="DD39" s="624">
        <v>12507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58754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71816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258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875921</v>
      </c>
      <c r="CS42" s="619"/>
      <c r="CT42" s="619"/>
      <c r="CU42" s="619"/>
      <c r="CV42" s="619"/>
      <c r="CW42" s="619"/>
      <c r="CX42" s="619"/>
      <c r="CY42" s="620"/>
      <c r="CZ42" s="621">
        <v>23</v>
      </c>
      <c r="DA42" s="622"/>
      <c r="DB42" s="622"/>
      <c r="DC42" s="623"/>
      <c r="DD42" s="624">
        <v>626776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14627</v>
      </c>
      <c r="CS43" s="637"/>
      <c r="CT43" s="637"/>
      <c r="CU43" s="637"/>
      <c r="CV43" s="637"/>
      <c r="CW43" s="637"/>
      <c r="CX43" s="637"/>
      <c r="CY43" s="638"/>
      <c r="CZ43" s="621">
        <v>0.4</v>
      </c>
      <c r="DA43" s="639"/>
      <c r="DB43" s="639"/>
      <c r="DC43" s="640"/>
      <c r="DD43" s="624">
        <v>14627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875921</v>
      </c>
      <c r="CS44" s="619"/>
      <c r="CT44" s="619"/>
      <c r="CU44" s="619"/>
      <c r="CV44" s="619"/>
      <c r="CW44" s="619"/>
      <c r="CX44" s="619"/>
      <c r="CY44" s="620"/>
      <c r="CZ44" s="621">
        <v>23</v>
      </c>
      <c r="DA44" s="622"/>
      <c r="DB44" s="622"/>
      <c r="DC44" s="623"/>
      <c r="DD44" s="624">
        <v>626776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161413</v>
      </c>
      <c r="CS45" s="637"/>
      <c r="CT45" s="637"/>
      <c r="CU45" s="637"/>
      <c r="CV45" s="637"/>
      <c r="CW45" s="637"/>
      <c r="CX45" s="637"/>
      <c r="CY45" s="638"/>
      <c r="CZ45" s="621">
        <v>4.2</v>
      </c>
      <c r="DA45" s="639"/>
      <c r="DB45" s="639"/>
      <c r="DC45" s="640"/>
      <c r="DD45" s="624">
        <v>15200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701057</v>
      </c>
      <c r="CS46" s="619"/>
      <c r="CT46" s="619"/>
      <c r="CU46" s="619"/>
      <c r="CV46" s="619"/>
      <c r="CW46" s="619"/>
      <c r="CX46" s="619"/>
      <c r="CY46" s="620"/>
      <c r="CZ46" s="621">
        <v>18.399999999999999</v>
      </c>
      <c r="DA46" s="622"/>
      <c r="DB46" s="622"/>
      <c r="DC46" s="623"/>
      <c r="DD46" s="624">
        <v>611316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3803203</v>
      </c>
      <c r="CS49" s="603"/>
      <c r="CT49" s="603"/>
      <c r="CU49" s="603"/>
      <c r="CV49" s="603"/>
      <c r="CW49" s="603"/>
      <c r="CX49" s="603"/>
      <c r="CY49" s="604"/>
      <c r="CZ49" s="605">
        <v>100</v>
      </c>
      <c r="DA49" s="606"/>
      <c r="DB49" s="606"/>
      <c r="DC49" s="607"/>
      <c r="DD49" s="608">
        <v>2923098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3829</v>
      </c>
      <c r="R7" s="1131"/>
      <c r="S7" s="1131"/>
      <c r="T7" s="1131"/>
      <c r="U7" s="1131"/>
      <c r="V7" s="1131">
        <v>3767</v>
      </c>
      <c r="W7" s="1131"/>
      <c r="X7" s="1131"/>
      <c r="Y7" s="1131"/>
      <c r="Z7" s="1131"/>
      <c r="AA7" s="1131">
        <v>62</v>
      </c>
      <c r="AB7" s="1131"/>
      <c r="AC7" s="1131"/>
      <c r="AD7" s="1131"/>
      <c r="AE7" s="1132"/>
      <c r="AF7" s="1133">
        <v>42</v>
      </c>
      <c r="AG7" s="1134"/>
      <c r="AH7" s="1134"/>
      <c r="AI7" s="1134"/>
      <c r="AJ7" s="1135"/>
      <c r="AK7" s="1117">
        <v>9</v>
      </c>
      <c r="AL7" s="1118"/>
      <c r="AM7" s="1118"/>
      <c r="AN7" s="1118"/>
      <c r="AO7" s="1118"/>
      <c r="AP7" s="1118">
        <v>4072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535</v>
      </c>
      <c r="BT7" s="1122"/>
      <c r="BU7" s="1122"/>
      <c r="BV7" s="1122"/>
      <c r="BW7" s="1122"/>
      <c r="BX7" s="1122"/>
      <c r="BY7" s="1122"/>
      <c r="BZ7" s="1122"/>
      <c r="CA7" s="1122"/>
      <c r="CB7" s="1122"/>
      <c r="CC7" s="1122"/>
      <c r="CD7" s="1122"/>
      <c r="CE7" s="1122"/>
      <c r="CF7" s="1122"/>
      <c r="CG7" s="1123"/>
      <c r="CH7" s="1114">
        <v>-7</v>
      </c>
      <c r="CI7" s="1115"/>
      <c r="CJ7" s="1115"/>
      <c r="CK7" s="1115"/>
      <c r="CL7" s="1116"/>
      <c r="CM7" s="1114">
        <v>95</v>
      </c>
      <c r="CN7" s="1115"/>
      <c r="CO7" s="1115"/>
      <c r="CP7" s="1115"/>
      <c r="CQ7" s="1116"/>
      <c r="CR7" s="1114">
        <v>10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57" t="s">
        <v>363</v>
      </c>
      <c r="C8" s="1058"/>
      <c r="D8" s="1058"/>
      <c r="E8" s="1058"/>
      <c r="F8" s="1058"/>
      <c r="G8" s="1058"/>
      <c r="H8" s="1058"/>
      <c r="I8" s="1058"/>
      <c r="J8" s="1058"/>
      <c r="K8" s="1058"/>
      <c r="L8" s="1058"/>
      <c r="M8" s="1058"/>
      <c r="N8" s="1058"/>
      <c r="O8" s="1058"/>
      <c r="P8" s="1059"/>
      <c r="Q8" s="1069">
        <v>77</v>
      </c>
      <c r="R8" s="1070"/>
      <c r="S8" s="1070"/>
      <c r="T8" s="1070"/>
      <c r="U8" s="1070"/>
      <c r="V8" s="1070">
        <v>77</v>
      </c>
      <c r="W8" s="1070"/>
      <c r="X8" s="1070"/>
      <c r="Y8" s="1070"/>
      <c r="Z8" s="1070"/>
      <c r="AA8" s="1070">
        <v>0</v>
      </c>
      <c r="AB8" s="1070"/>
      <c r="AC8" s="1070"/>
      <c r="AD8" s="1070"/>
      <c r="AE8" s="1071"/>
      <c r="AF8" s="1063" t="s">
        <v>109</v>
      </c>
      <c r="AG8" s="1064"/>
      <c r="AH8" s="1064"/>
      <c r="AI8" s="1064"/>
      <c r="AJ8" s="1065"/>
      <c r="AK8" s="1112">
        <v>11</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42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457</v>
      </c>
      <c r="R28" s="1080"/>
      <c r="S28" s="1080"/>
      <c r="T28" s="1080"/>
      <c r="U28" s="1080"/>
      <c r="V28" s="1080">
        <v>416</v>
      </c>
      <c r="W28" s="1080"/>
      <c r="X28" s="1080"/>
      <c r="Y28" s="1080"/>
      <c r="Z28" s="1080"/>
      <c r="AA28" s="1080">
        <v>41</v>
      </c>
      <c r="AB28" s="1080"/>
      <c r="AC28" s="1080"/>
      <c r="AD28" s="1080"/>
      <c r="AE28" s="1081"/>
      <c r="AF28" s="1082">
        <v>41</v>
      </c>
      <c r="AG28" s="1080"/>
      <c r="AH28" s="1080"/>
      <c r="AI28" s="1080"/>
      <c r="AJ28" s="1083"/>
      <c r="AK28" s="1084">
        <v>47</v>
      </c>
      <c r="AL28" s="1072"/>
      <c r="AM28" s="1072"/>
      <c r="AN28" s="1072"/>
      <c r="AO28" s="1072"/>
      <c r="AP28" s="1072">
        <v>0</v>
      </c>
      <c r="AQ28" s="1072"/>
      <c r="AR28" s="1072"/>
      <c r="AS28" s="1072"/>
      <c r="AT28" s="1072"/>
      <c r="AU28" s="1072">
        <v>0</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378</v>
      </c>
      <c r="C29" s="1058"/>
      <c r="D29" s="1058"/>
      <c r="E29" s="1058"/>
      <c r="F29" s="1058"/>
      <c r="G29" s="1058"/>
      <c r="H29" s="1058"/>
      <c r="I29" s="1058"/>
      <c r="J29" s="1058"/>
      <c r="K29" s="1058"/>
      <c r="L29" s="1058"/>
      <c r="M29" s="1058"/>
      <c r="N29" s="1058"/>
      <c r="O29" s="1058"/>
      <c r="P29" s="1059"/>
      <c r="Q29" s="1069">
        <v>231</v>
      </c>
      <c r="R29" s="1070"/>
      <c r="S29" s="1070"/>
      <c r="T29" s="1070"/>
      <c r="U29" s="1070"/>
      <c r="V29" s="1070">
        <v>209</v>
      </c>
      <c r="W29" s="1070"/>
      <c r="X29" s="1070"/>
      <c r="Y29" s="1070"/>
      <c r="Z29" s="1070"/>
      <c r="AA29" s="1070">
        <v>22</v>
      </c>
      <c r="AB29" s="1070"/>
      <c r="AC29" s="1070"/>
      <c r="AD29" s="1070"/>
      <c r="AE29" s="1071"/>
      <c r="AF29" s="1063">
        <v>22</v>
      </c>
      <c r="AG29" s="1064"/>
      <c r="AH29" s="1064"/>
      <c r="AI29" s="1064"/>
      <c r="AJ29" s="1065"/>
      <c r="AK29" s="1006">
        <v>29</v>
      </c>
      <c r="AL29" s="997"/>
      <c r="AM29" s="997"/>
      <c r="AN29" s="997"/>
      <c r="AO29" s="997"/>
      <c r="AP29" s="997">
        <v>0</v>
      </c>
      <c r="AQ29" s="997"/>
      <c r="AR29" s="997"/>
      <c r="AS29" s="997"/>
      <c r="AT29" s="997"/>
      <c r="AU29" s="997">
        <v>0</v>
      </c>
      <c r="AV29" s="997"/>
      <c r="AW29" s="997"/>
      <c r="AX29" s="997"/>
      <c r="AY29" s="997"/>
      <c r="AZ29" s="1068" t="s">
        <v>534</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379</v>
      </c>
      <c r="C30" s="1058"/>
      <c r="D30" s="1058"/>
      <c r="E30" s="1058"/>
      <c r="F30" s="1058"/>
      <c r="G30" s="1058"/>
      <c r="H30" s="1058"/>
      <c r="I30" s="1058"/>
      <c r="J30" s="1058"/>
      <c r="K30" s="1058"/>
      <c r="L30" s="1058"/>
      <c r="M30" s="1058"/>
      <c r="N30" s="1058"/>
      <c r="O30" s="1058"/>
      <c r="P30" s="1059"/>
      <c r="Q30" s="1069">
        <v>33</v>
      </c>
      <c r="R30" s="1070"/>
      <c r="S30" s="1070"/>
      <c r="T30" s="1070"/>
      <c r="U30" s="1070"/>
      <c r="V30" s="1070">
        <v>33</v>
      </c>
      <c r="W30" s="1070"/>
      <c r="X30" s="1070"/>
      <c r="Y30" s="1070"/>
      <c r="Z30" s="1070"/>
      <c r="AA30" s="1070">
        <v>0</v>
      </c>
      <c r="AB30" s="1070"/>
      <c r="AC30" s="1070"/>
      <c r="AD30" s="1070"/>
      <c r="AE30" s="1071"/>
      <c r="AF30" s="1063">
        <v>0</v>
      </c>
      <c r="AG30" s="1064"/>
      <c r="AH30" s="1064"/>
      <c r="AI30" s="1064"/>
      <c r="AJ30" s="1065"/>
      <c r="AK30" s="1006">
        <v>10</v>
      </c>
      <c r="AL30" s="997"/>
      <c r="AM30" s="997"/>
      <c r="AN30" s="997"/>
      <c r="AO30" s="997"/>
      <c r="AP30" s="997">
        <v>0</v>
      </c>
      <c r="AQ30" s="997"/>
      <c r="AR30" s="997"/>
      <c r="AS30" s="997"/>
      <c r="AT30" s="997"/>
      <c r="AU30" s="997">
        <v>0</v>
      </c>
      <c r="AV30" s="997"/>
      <c r="AW30" s="997"/>
      <c r="AX30" s="997"/>
      <c r="AY30" s="997"/>
      <c r="AZ30" s="1068" t="s">
        <v>534</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380</v>
      </c>
      <c r="C31" s="1058"/>
      <c r="D31" s="1058"/>
      <c r="E31" s="1058"/>
      <c r="F31" s="1058"/>
      <c r="G31" s="1058"/>
      <c r="H31" s="1058"/>
      <c r="I31" s="1058"/>
      <c r="J31" s="1058"/>
      <c r="K31" s="1058"/>
      <c r="L31" s="1058"/>
      <c r="M31" s="1058"/>
      <c r="N31" s="1058"/>
      <c r="O31" s="1058"/>
      <c r="P31" s="1059"/>
      <c r="Q31" s="1069">
        <v>48</v>
      </c>
      <c r="R31" s="1070"/>
      <c r="S31" s="1070"/>
      <c r="T31" s="1070"/>
      <c r="U31" s="1070"/>
      <c r="V31" s="1070">
        <v>45</v>
      </c>
      <c r="W31" s="1070"/>
      <c r="X31" s="1070"/>
      <c r="Y31" s="1070"/>
      <c r="Z31" s="1070"/>
      <c r="AA31" s="1070">
        <v>3</v>
      </c>
      <c r="AB31" s="1070"/>
      <c r="AC31" s="1070"/>
      <c r="AD31" s="1070"/>
      <c r="AE31" s="1071"/>
      <c r="AF31" s="1063">
        <v>3</v>
      </c>
      <c r="AG31" s="1064"/>
      <c r="AH31" s="1064"/>
      <c r="AI31" s="1064"/>
      <c r="AJ31" s="1065"/>
      <c r="AK31" s="1006">
        <v>5</v>
      </c>
      <c r="AL31" s="997"/>
      <c r="AM31" s="997"/>
      <c r="AN31" s="997"/>
      <c r="AO31" s="997"/>
      <c r="AP31" s="997">
        <v>12</v>
      </c>
      <c r="AQ31" s="997"/>
      <c r="AR31" s="997"/>
      <c r="AS31" s="997"/>
      <c r="AT31" s="997"/>
      <c r="AU31" s="997">
        <v>6</v>
      </c>
      <c r="AV31" s="997"/>
      <c r="AW31" s="997"/>
      <c r="AX31" s="997"/>
      <c r="AY31" s="997"/>
      <c r="AZ31" s="1068" t="s">
        <v>534</v>
      </c>
      <c r="BA31" s="1068"/>
      <c r="BB31" s="1068"/>
      <c r="BC31" s="1068"/>
      <c r="BD31" s="1068"/>
      <c r="BE31" s="1052" t="s">
        <v>381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74</v>
      </c>
      <c r="R32" s="1070"/>
      <c r="S32" s="1070"/>
      <c r="T32" s="1070"/>
      <c r="U32" s="1070"/>
      <c r="V32" s="1070">
        <v>73</v>
      </c>
      <c r="W32" s="1070"/>
      <c r="X32" s="1070"/>
      <c r="Y32" s="1070"/>
      <c r="Z32" s="1070"/>
      <c r="AA32" s="1070">
        <v>1</v>
      </c>
      <c r="AB32" s="1070"/>
      <c r="AC32" s="1070"/>
      <c r="AD32" s="1070"/>
      <c r="AE32" s="1071"/>
      <c r="AF32" s="1063">
        <v>1</v>
      </c>
      <c r="AG32" s="1064"/>
      <c r="AH32" s="1064"/>
      <c r="AI32" s="1064"/>
      <c r="AJ32" s="1065"/>
      <c r="AK32" s="1006">
        <v>50</v>
      </c>
      <c r="AL32" s="997"/>
      <c r="AM32" s="997"/>
      <c r="AN32" s="997"/>
      <c r="AO32" s="997"/>
      <c r="AP32" s="997">
        <v>220</v>
      </c>
      <c r="AQ32" s="997"/>
      <c r="AR32" s="997"/>
      <c r="AS32" s="997"/>
      <c r="AT32" s="997"/>
      <c r="AU32" s="997">
        <v>171</v>
      </c>
      <c r="AV32" s="997"/>
      <c r="AW32" s="997"/>
      <c r="AX32" s="997"/>
      <c r="AY32" s="997"/>
      <c r="AZ32" s="1068" t="s">
        <v>534</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913</v>
      </c>
      <c r="R68" s="1008"/>
      <c r="S68" s="1008"/>
      <c r="T68" s="1008"/>
      <c r="U68" s="1008"/>
      <c r="V68" s="1008">
        <v>904</v>
      </c>
      <c r="W68" s="1008"/>
      <c r="X68" s="1008"/>
      <c r="Y68" s="1008"/>
      <c r="Z68" s="1008"/>
      <c r="AA68" s="1008">
        <v>9</v>
      </c>
      <c r="AB68" s="1008"/>
      <c r="AC68" s="1008"/>
      <c r="AD68" s="1008"/>
      <c r="AE68" s="1008"/>
      <c r="AF68" s="1008">
        <v>9</v>
      </c>
      <c r="AG68" s="1008"/>
      <c r="AH68" s="1008"/>
      <c r="AI68" s="1008"/>
      <c r="AJ68" s="1008"/>
      <c r="AK68" s="1008">
        <v>0</v>
      </c>
      <c r="AL68" s="1008"/>
      <c r="AM68" s="1008"/>
      <c r="AN68" s="1008"/>
      <c r="AO68" s="1008"/>
      <c r="AP68" s="1008">
        <v>24</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1367</v>
      </c>
      <c r="R69" s="997"/>
      <c r="S69" s="997"/>
      <c r="T69" s="997"/>
      <c r="U69" s="997"/>
      <c r="V69" s="997">
        <v>1365</v>
      </c>
      <c r="W69" s="997"/>
      <c r="X69" s="997"/>
      <c r="Y69" s="997"/>
      <c r="Z69" s="997"/>
      <c r="AA69" s="997">
        <v>2</v>
      </c>
      <c r="AB69" s="997"/>
      <c r="AC69" s="997"/>
      <c r="AD69" s="997"/>
      <c r="AE69" s="997"/>
      <c r="AF69" s="997">
        <v>2</v>
      </c>
      <c r="AG69" s="997"/>
      <c r="AH69" s="997"/>
      <c r="AI69" s="997"/>
      <c r="AJ69" s="997"/>
      <c r="AK69" s="997">
        <v>0</v>
      </c>
      <c r="AL69" s="997"/>
      <c r="AM69" s="997"/>
      <c r="AN69" s="997"/>
      <c r="AO69" s="997"/>
      <c r="AP69" s="997">
        <v>1427</v>
      </c>
      <c r="AQ69" s="997"/>
      <c r="AR69" s="997"/>
      <c r="AS69" s="997"/>
      <c r="AT69" s="997"/>
      <c r="AU69" s="997">
        <v>13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1396</v>
      </c>
      <c r="R70" s="997"/>
      <c r="S70" s="997"/>
      <c r="T70" s="997"/>
      <c r="U70" s="997"/>
      <c r="V70" s="997">
        <v>1206</v>
      </c>
      <c r="W70" s="997"/>
      <c r="X70" s="997"/>
      <c r="Y70" s="997"/>
      <c r="Z70" s="997"/>
      <c r="AA70" s="997">
        <v>190</v>
      </c>
      <c r="AB70" s="997"/>
      <c r="AC70" s="997"/>
      <c r="AD70" s="997"/>
      <c r="AE70" s="997"/>
      <c r="AF70" s="997">
        <v>190</v>
      </c>
      <c r="AG70" s="997"/>
      <c r="AH70" s="997"/>
      <c r="AI70" s="997"/>
      <c r="AJ70" s="997"/>
      <c r="AK70" s="997">
        <v>111</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40</v>
      </c>
      <c r="R71" s="997"/>
      <c r="S71" s="997"/>
      <c r="T71" s="997"/>
      <c r="U71" s="997"/>
      <c r="V71" s="997">
        <v>36</v>
      </c>
      <c r="W71" s="997"/>
      <c r="X71" s="997"/>
      <c r="Y71" s="997"/>
      <c r="Z71" s="997"/>
      <c r="AA71" s="997">
        <v>4</v>
      </c>
      <c r="AB71" s="997"/>
      <c r="AC71" s="997"/>
      <c r="AD71" s="997"/>
      <c r="AE71" s="997"/>
      <c r="AF71" s="997">
        <v>4</v>
      </c>
      <c r="AG71" s="997"/>
      <c r="AH71" s="997"/>
      <c r="AI71" s="997"/>
      <c r="AJ71" s="997"/>
      <c r="AK71" s="997">
        <v>7</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285</v>
      </c>
      <c r="AG109" s="918"/>
      <c r="AH109" s="918"/>
      <c r="AI109" s="918"/>
      <c r="AJ109" s="919"/>
      <c r="AK109" s="920" t="s">
        <v>284</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285</v>
      </c>
      <c r="BW109" s="918"/>
      <c r="BX109" s="918"/>
      <c r="BY109" s="918"/>
      <c r="BZ109" s="919"/>
      <c r="CA109" s="920" t="s">
        <v>284</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285</v>
      </c>
      <c r="DM109" s="918"/>
      <c r="DN109" s="918"/>
      <c r="DO109" s="918"/>
      <c r="DP109" s="919"/>
      <c r="DQ109" s="920" t="s">
        <v>284</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546738</v>
      </c>
      <c r="AB110" s="903"/>
      <c r="AC110" s="903"/>
      <c r="AD110" s="903"/>
      <c r="AE110" s="904"/>
      <c r="AF110" s="905">
        <v>590060</v>
      </c>
      <c r="AG110" s="903"/>
      <c r="AH110" s="903"/>
      <c r="AI110" s="903"/>
      <c r="AJ110" s="904"/>
      <c r="AK110" s="905">
        <v>558866</v>
      </c>
      <c r="AL110" s="903"/>
      <c r="AM110" s="903"/>
      <c r="AN110" s="903"/>
      <c r="AO110" s="904"/>
      <c r="AP110" s="906">
        <v>25.1</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4547892</v>
      </c>
      <c r="BR110" s="830"/>
      <c r="BS110" s="830"/>
      <c r="BT110" s="830"/>
      <c r="BU110" s="830"/>
      <c r="BV110" s="830">
        <v>4287682</v>
      </c>
      <c r="BW110" s="830"/>
      <c r="BX110" s="830"/>
      <c r="BY110" s="830"/>
      <c r="BZ110" s="830"/>
      <c r="CA110" s="830">
        <v>4071568</v>
      </c>
      <c r="CB110" s="830"/>
      <c r="CC110" s="830"/>
      <c r="CD110" s="830"/>
      <c r="CE110" s="830"/>
      <c r="CF110" s="891">
        <v>182.9</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237757</v>
      </c>
      <c r="BR112" s="801"/>
      <c r="BS112" s="801"/>
      <c r="BT112" s="801"/>
      <c r="BU112" s="801"/>
      <c r="BV112" s="801">
        <v>194943</v>
      </c>
      <c r="BW112" s="801"/>
      <c r="BX112" s="801"/>
      <c r="BY112" s="801"/>
      <c r="BZ112" s="801"/>
      <c r="CA112" s="801">
        <v>177240</v>
      </c>
      <c r="CB112" s="801"/>
      <c r="CC112" s="801"/>
      <c r="CD112" s="801"/>
      <c r="CE112" s="801"/>
      <c r="CF112" s="878">
        <v>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34819</v>
      </c>
      <c r="AB113" s="939"/>
      <c r="AC113" s="939"/>
      <c r="AD113" s="939"/>
      <c r="AE113" s="940"/>
      <c r="AF113" s="941">
        <v>33773</v>
      </c>
      <c r="AG113" s="939"/>
      <c r="AH113" s="939"/>
      <c r="AI113" s="939"/>
      <c r="AJ113" s="940"/>
      <c r="AK113" s="941">
        <v>30872</v>
      </c>
      <c r="AL113" s="939"/>
      <c r="AM113" s="939"/>
      <c r="AN113" s="939"/>
      <c r="AO113" s="940"/>
      <c r="AP113" s="942">
        <v>1.4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19018</v>
      </c>
      <c r="BR113" s="801"/>
      <c r="BS113" s="801"/>
      <c r="BT113" s="801"/>
      <c r="BU113" s="801"/>
      <c r="BV113" s="801">
        <v>16160</v>
      </c>
      <c r="BW113" s="801"/>
      <c r="BX113" s="801"/>
      <c r="BY113" s="801"/>
      <c r="BZ113" s="801"/>
      <c r="CA113" s="801">
        <v>13257</v>
      </c>
      <c r="CB113" s="801"/>
      <c r="CC113" s="801"/>
      <c r="CD113" s="801"/>
      <c r="CE113" s="801"/>
      <c r="CF113" s="878">
        <v>0.6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3150</v>
      </c>
      <c r="AB114" s="814"/>
      <c r="AC114" s="814"/>
      <c r="AD114" s="814"/>
      <c r="AE114" s="815"/>
      <c r="AF114" s="816">
        <v>3149</v>
      </c>
      <c r="AG114" s="814"/>
      <c r="AH114" s="814"/>
      <c r="AI114" s="814"/>
      <c r="AJ114" s="815"/>
      <c r="AK114" s="816">
        <v>3217</v>
      </c>
      <c r="AL114" s="814"/>
      <c r="AM114" s="814"/>
      <c r="AN114" s="814"/>
      <c r="AO114" s="815"/>
      <c r="AP114" s="784">
        <v>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465331</v>
      </c>
      <c r="BR114" s="801"/>
      <c r="BS114" s="801"/>
      <c r="BT114" s="801"/>
      <c r="BU114" s="801"/>
      <c r="BV114" s="801">
        <v>417632</v>
      </c>
      <c r="BW114" s="801"/>
      <c r="BX114" s="801"/>
      <c r="BY114" s="801"/>
      <c r="BZ114" s="801"/>
      <c r="CA114" s="801">
        <v>396358</v>
      </c>
      <c r="CB114" s="801"/>
      <c r="CC114" s="801"/>
      <c r="CD114" s="801"/>
      <c r="CE114" s="801"/>
      <c r="CF114" s="878">
        <v>17.8</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247</v>
      </c>
      <c r="AB116" s="814"/>
      <c r="AC116" s="814"/>
      <c r="AD116" s="814"/>
      <c r="AE116" s="815"/>
      <c r="AF116" s="816">
        <v>349</v>
      </c>
      <c r="AG116" s="814"/>
      <c r="AH116" s="814"/>
      <c r="AI116" s="814"/>
      <c r="AJ116" s="815"/>
      <c r="AK116" s="816">
        <v>150</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584954</v>
      </c>
      <c r="AB117" s="925"/>
      <c r="AC117" s="925"/>
      <c r="AD117" s="925"/>
      <c r="AE117" s="926"/>
      <c r="AF117" s="928">
        <v>627331</v>
      </c>
      <c r="AG117" s="925"/>
      <c r="AH117" s="925"/>
      <c r="AI117" s="925"/>
      <c r="AJ117" s="926"/>
      <c r="AK117" s="928">
        <v>593105</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285</v>
      </c>
      <c r="AG118" s="918"/>
      <c r="AH118" s="918"/>
      <c r="AI118" s="918"/>
      <c r="AJ118" s="919"/>
      <c r="AK118" s="920" t="s">
        <v>284</v>
      </c>
      <c r="AL118" s="918"/>
      <c r="AM118" s="918"/>
      <c r="AN118" s="918"/>
      <c r="AO118" s="919"/>
      <c r="AP118" s="921" t="s">
        <v>398</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5269998</v>
      </c>
      <c r="BR118" s="888"/>
      <c r="BS118" s="888"/>
      <c r="BT118" s="888"/>
      <c r="BU118" s="888"/>
      <c r="BV118" s="888">
        <v>4916417</v>
      </c>
      <c r="BW118" s="888"/>
      <c r="BX118" s="888"/>
      <c r="BY118" s="888"/>
      <c r="BZ118" s="888"/>
      <c r="CA118" s="888">
        <v>4658423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2700654</v>
      </c>
      <c r="BR119" s="830"/>
      <c r="BS119" s="830"/>
      <c r="BT119" s="830"/>
      <c r="BU119" s="830"/>
      <c r="BV119" s="830">
        <v>2764062</v>
      </c>
      <c r="BW119" s="830"/>
      <c r="BX119" s="830"/>
      <c r="BY119" s="830"/>
      <c r="BZ119" s="830"/>
      <c r="CA119" s="830">
        <v>2845360</v>
      </c>
      <c r="CB119" s="830"/>
      <c r="CC119" s="830"/>
      <c r="CD119" s="830"/>
      <c r="CE119" s="830"/>
      <c r="CF119" s="891">
        <v>127.8</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1436</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237757</v>
      </c>
      <c r="DH120" s="830"/>
      <c r="DI120" s="830"/>
      <c r="DJ120" s="830"/>
      <c r="DK120" s="830"/>
      <c r="DL120" s="830">
        <v>190911</v>
      </c>
      <c r="DM120" s="830"/>
      <c r="DN120" s="830"/>
      <c r="DO120" s="830"/>
      <c r="DP120" s="830"/>
      <c r="DQ120" s="830">
        <v>171420</v>
      </c>
      <c r="DR120" s="830"/>
      <c r="DS120" s="830"/>
      <c r="DT120" s="830"/>
      <c r="DU120" s="830"/>
      <c r="DV120" s="831">
        <v>7.7</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3965908</v>
      </c>
      <c r="BR121" s="888"/>
      <c r="BS121" s="888"/>
      <c r="BT121" s="888"/>
      <c r="BU121" s="888"/>
      <c r="BV121" s="888">
        <v>3814065</v>
      </c>
      <c r="BW121" s="888"/>
      <c r="BX121" s="888"/>
      <c r="BY121" s="888"/>
      <c r="BZ121" s="888"/>
      <c r="CA121" s="888">
        <v>3630133</v>
      </c>
      <c r="CB121" s="888"/>
      <c r="CC121" s="888"/>
      <c r="CD121" s="888"/>
      <c r="CE121" s="888"/>
      <c r="CF121" s="889">
        <v>163</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v>4032</v>
      </c>
      <c r="DM121" s="801"/>
      <c r="DN121" s="801"/>
      <c r="DO121" s="801"/>
      <c r="DP121" s="801"/>
      <c r="DQ121" s="801">
        <v>5820</v>
      </c>
      <c r="DR121" s="801"/>
      <c r="DS121" s="801"/>
      <c r="DT121" s="801"/>
      <c r="DU121" s="801"/>
      <c r="DV121" s="853">
        <v>0.3</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6667998</v>
      </c>
      <c r="BR122" s="870"/>
      <c r="BS122" s="870"/>
      <c r="BT122" s="870"/>
      <c r="BU122" s="870"/>
      <c r="BV122" s="870">
        <v>6578127</v>
      </c>
      <c r="BW122" s="870"/>
      <c r="BX122" s="870"/>
      <c r="BY122" s="870"/>
      <c r="BZ122" s="870"/>
      <c r="CA122" s="870">
        <v>6475493</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1441</v>
      </c>
      <c r="AB128" s="754"/>
      <c r="AC128" s="754"/>
      <c r="AD128" s="754"/>
      <c r="AE128" s="755"/>
      <c r="AF128" s="756">
        <v>1442</v>
      </c>
      <c r="AG128" s="754"/>
      <c r="AH128" s="754"/>
      <c r="AI128" s="754"/>
      <c r="AJ128" s="755"/>
      <c r="AK128" s="756" t="s">
        <v>442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2792507</v>
      </c>
      <c r="AB129" s="814"/>
      <c r="AC129" s="814"/>
      <c r="AD129" s="814"/>
      <c r="AE129" s="815"/>
      <c r="AF129" s="816">
        <v>2598526</v>
      </c>
      <c r="AG129" s="814"/>
      <c r="AH129" s="814"/>
      <c r="AI129" s="814"/>
      <c r="AJ129" s="815"/>
      <c r="AK129" s="816">
        <v>2701577</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7.1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404521</v>
      </c>
      <c r="AB130" s="814"/>
      <c r="AC130" s="814"/>
      <c r="AD130" s="814"/>
      <c r="AE130" s="815"/>
      <c r="AF130" s="816">
        <v>439173</v>
      </c>
      <c r="AG130" s="814"/>
      <c r="AH130" s="814"/>
      <c r="AI130" s="814"/>
      <c r="AJ130" s="815"/>
      <c r="AK130" s="816">
        <v>474884</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2387986</v>
      </c>
      <c r="AB131" s="747"/>
      <c r="AC131" s="747"/>
      <c r="AD131" s="747"/>
      <c r="AE131" s="748"/>
      <c r="AF131" s="749">
        <v>2159353</v>
      </c>
      <c r="AG131" s="747"/>
      <c r="AH131" s="747"/>
      <c r="AI131" s="747"/>
      <c r="AJ131" s="748"/>
      <c r="AK131" s="749">
        <v>2226693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7.495521331</v>
      </c>
      <c r="AB132" s="770"/>
      <c r="AC132" s="770"/>
      <c r="AD132" s="770"/>
      <c r="AE132" s="771"/>
      <c r="AF132" s="772">
        <v>8.6468493110000004</v>
      </c>
      <c r="AG132" s="770"/>
      <c r="AH132" s="770"/>
      <c r="AI132" s="770"/>
      <c r="AJ132" s="771"/>
      <c r="AK132" s="772">
        <v>5.3092635579999996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7.4</v>
      </c>
      <c r="AB133" s="779"/>
      <c r="AC133" s="779"/>
      <c r="AD133" s="779"/>
      <c r="AE133" s="780"/>
      <c r="AF133" s="778">
        <v>7.6</v>
      </c>
      <c r="AG133" s="779"/>
      <c r="AH133" s="779"/>
      <c r="AI133" s="779"/>
      <c r="AJ133" s="780"/>
      <c r="AK133" s="778">
        <v>7.1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578375</v>
      </c>
      <c r="L9" s="264">
        <v>230245</v>
      </c>
      <c r="M9" s="265">
        <v>187155</v>
      </c>
      <c r="N9" s="266">
        <v>23</v>
      </c>
    </row>
    <row r="10" spans="1:16" x14ac:dyDescent="0.15">
      <c r="A10" s="248"/>
      <c r="B10" s="244"/>
      <c r="C10" s="244"/>
      <c r="D10" s="244"/>
      <c r="E10" s="244"/>
      <c r="F10" s="244"/>
      <c r="G10" s="1163" t="s">
        <v>476</v>
      </c>
      <c r="H10" s="1164"/>
      <c r="I10" s="1164"/>
      <c r="J10" s="1165"/>
      <c r="K10" s="267">
        <v>48633</v>
      </c>
      <c r="L10" s="268">
        <v>19360</v>
      </c>
      <c r="M10" s="269">
        <v>20525</v>
      </c>
      <c r="N10" s="270">
        <v>-5.7</v>
      </c>
    </row>
    <row r="11" spans="1:16" ht="13.5" customHeight="1" x14ac:dyDescent="0.15">
      <c r="A11" s="248"/>
      <c r="B11" s="244"/>
      <c r="C11" s="244"/>
      <c r="D11" s="244"/>
      <c r="E11" s="244"/>
      <c r="F11" s="244"/>
      <c r="G11" s="1163" t="s">
        <v>477</v>
      </c>
      <c r="H11" s="1164"/>
      <c r="I11" s="1164"/>
      <c r="J11" s="1165"/>
      <c r="K11" s="267">
        <v>117649</v>
      </c>
      <c r="L11" s="268">
        <v>46835</v>
      </c>
      <c r="M11" s="269">
        <v>27959</v>
      </c>
      <c r="N11" s="270">
        <v>67.5</v>
      </c>
    </row>
    <row r="12" spans="1:16" ht="13.5" customHeight="1" x14ac:dyDescent="0.15">
      <c r="A12" s="248"/>
      <c r="B12" s="244"/>
      <c r="C12" s="244"/>
      <c r="D12" s="244"/>
      <c r="E12" s="244"/>
      <c r="F12" s="244"/>
      <c r="G12" s="1163" t="s">
        <v>478</v>
      </c>
      <c r="H12" s="1164"/>
      <c r="I12" s="1164"/>
      <c r="J12" s="1165"/>
      <c r="K12" s="267" t="s">
        <v>479</v>
      </c>
      <c r="L12" s="268" t="s">
        <v>479</v>
      </c>
      <c r="M12" s="269">
        <v>2910</v>
      </c>
      <c r="N12" s="270" t="s">
        <v>479</v>
      </c>
    </row>
    <row r="13" spans="1:16" ht="13.5" customHeight="1" x14ac:dyDescent="0.15">
      <c r="A13" s="248"/>
      <c r="B13" s="244"/>
      <c r="C13" s="244"/>
      <c r="D13" s="244"/>
      <c r="E13" s="244"/>
      <c r="F13" s="244"/>
      <c r="G13" s="1163" t="s">
        <v>480</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481</v>
      </c>
      <c r="H14" s="1164"/>
      <c r="I14" s="1164"/>
      <c r="J14" s="1165"/>
      <c r="K14" s="267">
        <v>20871</v>
      </c>
      <c r="L14" s="268">
        <v>8309</v>
      </c>
      <c r="M14" s="269">
        <v>9160</v>
      </c>
      <c r="N14" s="270">
        <v>-9.3000000000000007</v>
      </c>
    </row>
    <row r="15" spans="1:16" ht="13.5" customHeight="1" x14ac:dyDescent="0.15">
      <c r="A15" s="248"/>
      <c r="B15" s="244"/>
      <c r="C15" s="244"/>
      <c r="D15" s="244"/>
      <c r="E15" s="244"/>
      <c r="F15" s="244"/>
      <c r="G15" s="1163" t="s">
        <v>482</v>
      </c>
      <c r="H15" s="1164"/>
      <c r="I15" s="1164"/>
      <c r="J15" s="1165"/>
      <c r="K15" s="267">
        <v>14627</v>
      </c>
      <c r="L15" s="268">
        <v>5823</v>
      </c>
      <c r="M15" s="269">
        <v>4580</v>
      </c>
      <c r="N15" s="270">
        <v>27.1</v>
      </c>
    </row>
    <row r="16" spans="1:16" x14ac:dyDescent="0.15">
      <c r="A16" s="248"/>
      <c r="B16" s="244"/>
      <c r="C16" s="244"/>
      <c r="D16" s="244"/>
      <c r="E16" s="244"/>
      <c r="F16" s="244"/>
      <c r="G16" s="1166" t="s">
        <v>483</v>
      </c>
      <c r="H16" s="1167"/>
      <c r="I16" s="1167"/>
      <c r="J16" s="1168"/>
      <c r="K16" s="268">
        <v>-47079</v>
      </c>
      <c r="L16" s="268">
        <v>-18742</v>
      </c>
      <c r="M16" s="269">
        <v>-19254</v>
      </c>
      <c r="N16" s="270">
        <v>-2.7</v>
      </c>
    </row>
    <row r="17" spans="1:16" x14ac:dyDescent="0.15">
      <c r="A17" s="248"/>
      <c r="B17" s="244"/>
      <c r="C17" s="244"/>
      <c r="D17" s="244"/>
      <c r="E17" s="244"/>
      <c r="F17" s="244"/>
      <c r="G17" s="1166" t="s">
        <v>168</v>
      </c>
      <c r="H17" s="1167"/>
      <c r="I17" s="1167"/>
      <c r="J17" s="1168"/>
      <c r="K17" s="268">
        <v>733076</v>
      </c>
      <c r="L17" s="268">
        <v>291830</v>
      </c>
      <c r="M17" s="269">
        <v>233033</v>
      </c>
      <c r="N17" s="270">
        <v>25.2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21.1</v>
      </c>
      <c r="L21" s="281">
        <v>21.21</v>
      </c>
      <c r="M21" s="282">
        <v>-0.11</v>
      </c>
      <c r="N21" s="249"/>
      <c r="O21" s="283"/>
      <c r="P21" s="279"/>
    </row>
    <row r="22" spans="1:16" s="284" customFormat="1" x14ac:dyDescent="0.15">
      <c r="A22" s="279"/>
      <c r="B22" s="249"/>
      <c r="C22" s="249"/>
      <c r="D22" s="249"/>
      <c r="E22" s="249"/>
      <c r="F22" s="249"/>
      <c r="G22" s="1160" t="s">
        <v>489</v>
      </c>
      <c r="H22" s="1161"/>
      <c r="I22" s="1161"/>
      <c r="J22" s="1162"/>
      <c r="K22" s="285">
        <v>99.7</v>
      </c>
      <c r="L22" s="286">
        <v>95.4</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558866</v>
      </c>
      <c r="L32" s="294">
        <v>222479</v>
      </c>
      <c r="M32" s="295">
        <v>137219</v>
      </c>
      <c r="N32" s="296">
        <v>62.1</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v>4</v>
      </c>
      <c r="N34" s="296" t="s">
        <v>479</v>
      </c>
    </row>
    <row r="35" spans="1:16" ht="27" customHeight="1" x14ac:dyDescent="0.15">
      <c r="A35" s="248"/>
      <c r="B35" s="244"/>
      <c r="C35" s="244"/>
      <c r="D35" s="244"/>
      <c r="E35" s="244"/>
      <c r="F35" s="244"/>
      <c r="G35" s="1151" t="s">
        <v>496</v>
      </c>
      <c r="H35" s="1152"/>
      <c r="I35" s="1152"/>
      <c r="J35" s="1153"/>
      <c r="K35" s="294">
        <v>30872</v>
      </c>
      <c r="L35" s="294">
        <v>12290</v>
      </c>
      <c r="M35" s="295">
        <v>30414</v>
      </c>
      <c r="N35" s="296">
        <v>-59.6</v>
      </c>
    </row>
    <row r="36" spans="1:16" ht="27" customHeight="1" x14ac:dyDescent="0.15">
      <c r="A36" s="248"/>
      <c r="B36" s="244"/>
      <c r="C36" s="244"/>
      <c r="D36" s="244"/>
      <c r="E36" s="244"/>
      <c r="F36" s="244"/>
      <c r="G36" s="1151" t="s">
        <v>497</v>
      </c>
      <c r="H36" s="1152"/>
      <c r="I36" s="1152"/>
      <c r="J36" s="1153"/>
      <c r="K36" s="294">
        <v>3217</v>
      </c>
      <c r="L36" s="294">
        <v>1281</v>
      </c>
      <c r="M36" s="295">
        <v>5195</v>
      </c>
      <c r="N36" s="296">
        <v>-75.3</v>
      </c>
    </row>
    <row r="37" spans="1:16" ht="13.5" customHeight="1" x14ac:dyDescent="0.15">
      <c r="A37" s="248"/>
      <c r="B37" s="244"/>
      <c r="C37" s="244"/>
      <c r="D37" s="244"/>
      <c r="E37" s="244"/>
      <c r="F37" s="244"/>
      <c r="G37" s="1151" t="s">
        <v>498</v>
      </c>
      <c r="H37" s="1152"/>
      <c r="I37" s="1152"/>
      <c r="J37" s="1153"/>
      <c r="K37" s="294" t="s">
        <v>479</v>
      </c>
      <c r="L37" s="294" t="s">
        <v>479</v>
      </c>
      <c r="M37" s="295">
        <v>2257</v>
      </c>
      <c r="N37" s="296" t="s">
        <v>479</v>
      </c>
    </row>
    <row r="38" spans="1:16" ht="27" customHeight="1" x14ac:dyDescent="0.15">
      <c r="A38" s="248"/>
      <c r="B38" s="244"/>
      <c r="C38" s="244"/>
      <c r="D38" s="244"/>
      <c r="E38" s="244"/>
      <c r="F38" s="244"/>
      <c r="G38" s="1154" t="s">
        <v>499</v>
      </c>
      <c r="H38" s="1155"/>
      <c r="I38" s="1155"/>
      <c r="J38" s="1156"/>
      <c r="K38" s="297">
        <v>150</v>
      </c>
      <c r="L38" s="297">
        <v>60</v>
      </c>
      <c r="M38" s="298">
        <v>40</v>
      </c>
      <c r="N38" s="299">
        <v>50</v>
      </c>
      <c r="O38" s="293"/>
    </row>
    <row r="39" spans="1:16" x14ac:dyDescent="0.15">
      <c r="A39" s="248"/>
      <c r="B39" s="244"/>
      <c r="C39" s="244"/>
      <c r="D39" s="244"/>
      <c r="E39" s="244"/>
      <c r="F39" s="244"/>
      <c r="G39" s="1154" t="s">
        <v>500</v>
      </c>
      <c r="H39" s="1155"/>
      <c r="I39" s="1155"/>
      <c r="J39" s="1156"/>
      <c r="K39" s="300" t="s">
        <v>479</v>
      </c>
      <c r="L39" s="300" t="s">
        <v>479</v>
      </c>
      <c r="M39" s="301">
        <v>-7960</v>
      </c>
      <c r="N39" s="302" t="s">
        <v>479</v>
      </c>
      <c r="O39" s="293"/>
    </row>
    <row r="40" spans="1:16" ht="27" customHeight="1" x14ac:dyDescent="0.15">
      <c r="A40" s="248"/>
      <c r="B40" s="244"/>
      <c r="C40" s="244"/>
      <c r="D40" s="244"/>
      <c r="E40" s="244"/>
      <c r="F40" s="244"/>
      <c r="G40" s="1151" t="s">
        <v>501</v>
      </c>
      <c r="H40" s="1152"/>
      <c r="I40" s="1152"/>
      <c r="J40" s="1153"/>
      <c r="K40" s="300">
        <v>-474884</v>
      </c>
      <c r="L40" s="300">
        <v>-189046</v>
      </c>
      <c r="M40" s="301">
        <v>-124831</v>
      </c>
      <c r="N40" s="302">
        <v>51.4</v>
      </c>
      <c r="O40" s="293"/>
    </row>
    <row r="41" spans="1:16" x14ac:dyDescent="0.15">
      <c r="A41" s="248"/>
      <c r="B41" s="244"/>
      <c r="C41" s="244"/>
      <c r="D41" s="244"/>
      <c r="E41" s="244"/>
      <c r="F41" s="244"/>
      <c r="G41" s="1157" t="s">
        <v>279</v>
      </c>
      <c r="H41" s="1158"/>
      <c r="I41" s="1158"/>
      <c r="J41" s="1159"/>
      <c r="K41" s="294">
        <v>118221</v>
      </c>
      <c r="L41" s="300">
        <v>47063</v>
      </c>
      <c r="M41" s="301">
        <v>42339</v>
      </c>
      <c r="N41" s="302">
        <v>11.2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1267761</v>
      </c>
      <c r="J51" s="320">
        <v>500695</v>
      </c>
      <c r="K51" s="321">
        <v>-17.8</v>
      </c>
      <c r="L51" s="322">
        <v>216155</v>
      </c>
      <c r="M51" s="323">
        <v>-35.299999999999997</v>
      </c>
      <c r="N51" s="324">
        <v>17.5</v>
      </c>
    </row>
    <row r="52" spans="1:14" x14ac:dyDescent="0.15">
      <c r="A52" s="248"/>
      <c r="B52" s="244"/>
      <c r="C52" s="244"/>
      <c r="D52" s="244"/>
      <c r="E52" s="244"/>
      <c r="F52" s="244"/>
      <c r="G52" s="325"/>
      <c r="H52" s="326" t="s">
        <v>512</v>
      </c>
      <c r="I52" s="327">
        <v>645283</v>
      </c>
      <c r="J52" s="328">
        <v>254851</v>
      </c>
      <c r="K52" s="329">
        <v>-16.7</v>
      </c>
      <c r="L52" s="330">
        <v>108827</v>
      </c>
      <c r="M52" s="331">
        <v>-19.600000000000001</v>
      </c>
      <c r="N52" s="332">
        <v>2.9</v>
      </c>
    </row>
    <row r="53" spans="1:14" x14ac:dyDescent="0.15">
      <c r="A53" s="248"/>
      <c r="B53" s="244"/>
      <c r="C53" s="244"/>
      <c r="D53" s="244"/>
      <c r="E53" s="244"/>
      <c r="F53" s="244"/>
      <c r="G53" s="310" t="s">
        <v>513</v>
      </c>
      <c r="H53" s="311"/>
      <c r="I53" s="319">
        <v>1140971</v>
      </c>
      <c r="J53" s="320">
        <v>451691</v>
      </c>
      <c r="K53" s="321">
        <v>-9.8000000000000007</v>
      </c>
      <c r="L53" s="322">
        <v>228305</v>
      </c>
      <c r="M53" s="323">
        <v>5.6</v>
      </c>
      <c r="N53" s="324">
        <v>-15.4</v>
      </c>
    </row>
    <row r="54" spans="1:14" x14ac:dyDescent="0.15">
      <c r="A54" s="248"/>
      <c r="B54" s="244"/>
      <c r="C54" s="244"/>
      <c r="D54" s="244"/>
      <c r="E54" s="244"/>
      <c r="F54" s="244"/>
      <c r="G54" s="325"/>
      <c r="H54" s="326" t="s">
        <v>512</v>
      </c>
      <c r="I54" s="327">
        <v>784022</v>
      </c>
      <c r="J54" s="328">
        <v>310381</v>
      </c>
      <c r="K54" s="329">
        <v>21.8</v>
      </c>
      <c r="L54" s="330">
        <v>86611</v>
      </c>
      <c r="M54" s="331">
        <v>-20.399999999999999</v>
      </c>
      <c r="N54" s="332">
        <v>42.2</v>
      </c>
    </row>
    <row r="55" spans="1:14" x14ac:dyDescent="0.15">
      <c r="A55" s="248"/>
      <c r="B55" s="244"/>
      <c r="C55" s="244"/>
      <c r="D55" s="244"/>
      <c r="E55" s="244"/>
      <c r="F55" s="244"/>
      <c r="G55" s="310" t="s">
        <v>514</v>
      </c>
      <c r="H55" s="311"/>
      <c r="I55" s="319">
        <v>1531449</v>
      </c>
      <c r="J55" s="320">
        <v>603646</v>
      </c>
      <c r="K55" s="321">
        <v>33.6</v>
      </c>
      <c r="L55" s="322">
        <v>316331</v>
      </c>
      <c r="M55" s="323">
        <v>38.6</v>
      </c>
      <c r="N55" s="324">
        <v>-5</v>
      </c>
    </row>
    <row r="56" spans="1:14" x14ac:dyDescent="0.15">
      <c r="A56" s="248"/>
      <c r="B56" s="244"/>
      <c r="C56" s="244"/>
      <c r="D56" s="244"/>
      <c r="E56" s="244"/>
      <c r="F56" s="244"/>
      <c r="G56" s="325"/>
      <c r="H56" s="326" t="s">
        <v>512</v>
      </c>
      <c r="I56" s="327">
        <v>894172</v>
      </c>
      <c r="J56" s="328">
        <v>352453</v>
      </c>
      <c r="K56" s="329">
        <v>13.6</v>
      </c>
      <c r="L56" s="330">
        <v>106387</v>
      </c>
      <c r="M56" s="331">
        <v>22.8</v>
      </c>
      <c r="N56" s="332">
        <v>-9.1999999999999993</v>
      </c>
    </row>
    <row r="57" spans="1:14" x14ac:dyDescent="0.15">
      <c r="A57" s="248"/>
      <c r="B57" s="244"/>
      <c r="C57" s="244"/>
      <c r="D57" s="244"/>
      <c r="E57" s="244"/>
      <c r="F57" s="244"/>
      <c r="G57" s="310" t="s">
        <v>515</v>
      </c>
      <c r="H57" s="311"/>
      <c r="I57" s="319">
        <v>1102907</v>
      </c>
      <c r="J57" s="320">
        <v>435587</v>
      </c>
      <c r="K57" s="321">
        <v>-27.8</v>
      </c>
      <c r="L57" s="322">
        <v>333013</v>
      </c>
      <c r="M57" s="323">
        <v>5.3</v>
      </c>
      <c r="N57" s="324">
        <v>-33.1</v>
      </c>
    </row>
    <row r="58" spans="1:14" x14ac:dyDescent="0.15">
      <c r="A58" s="248"/>
      <c r="B58" s="244"/>
      <c r="C58" s="244"/>
      <c r="D58" s="244"/>
      <c r="E58" s="244"/>
      <c r="F58" s="244"/>
      <c r="G58" s="325"/>
      <c r="H58" s="326" t="s">
        <v>512</v>
      </c>
      <c r="I58" s="327">
        <v>689405</v>
      </c>
      <c r="J58" s="328">
        <v>272277</v>
      </c>
      <c r="K58" s="329">
        <v>-22.7</v>
      </c>
      <c r="L58" s="330">
        <v>126732</v>
      </c>
      <c r="M58" s="331">
        <v>19.100000000000001</v>
      </c>
      <c r="N58" s="332">
        <v>-41.8</v>
      </c>
    </row>
    <row r="59" spans="1:14" x14ac:dyDescent="0.15">
      <c r="A59" s="248"/>
      <c r="B59" s="244"/>
      <c r="C59" s="244"/>
      <c r="D59" s="244"/>
      <c r="E59" s="244"/>
      <c r="F59" s="244"/>
      <c r="G59" s="310" t="s">
        <v>516</v>
      </c>
      <c r="H59" s="311"/>
      <c r="I59" s="319">
        <v>875921</v>
      </c>
      <c r="J59" s="320">
        <v>348695</v>
      </c>
      <c r="K59" s="321">
        <v>-19.899999999999999</v>
      </c>
      <c r="L59" s="322">
        <v>280458</v>
      </c>
      <c r="M59" s="323">
        <v>-15.8</v>
      </c>
      <c r="N59" s="324">
        <v>-4.0999999999999996</v>
      </c>
    </row>
    <row r="60" spans="1:14" x14ac:dyDescent="0.15">
      <c r="A60" s="248"/>
      <c r="B60" s="244"/>
      <c r="C60" s="244"/>
      <c r="D60" s="244"/>
      <c r="E60" s="244"/>
      <c r="F60" s="244"/>
      <c r="G60" s="325"/>
      <c r="H60" s="326" t="s">
        <v>512</v>
      </c>
      <c r="I60" s="333">
        <v>701057</v>
      </c>
      <c r="J60" s="328">
        <v>279083</v>
      </c>
      <c r="K60" s="329">
        <v>2.5</v>
      </c>
      <c r="L60" s="330">
        <v>127286</v>
      </c>
      <c r="M60" s="331">
        <v>0.4</v>
      </c>
      <c r="N60" s="332">
        <v>2.1</v>
      </c>
    </row>
    <row r="61" spans="1:14" x14ac:dyDescent="0.15">
      <c r="A61" s="248"/>
      <c r="B61" s="244"/>
      <c r="C61" s="244"/>
      <c r="D61" s="244"/>
      <c r="E61" s="244"/>
      <c r="F61" s="244"/>
      <c r="G61" s="310" t="s">
        <v>517</v>
      </c>
      <c r="H61" s="334"/>
      <c r="I61" s="335">
        <v>1183802</v>
      </c>
      <c r="J61" s="336">
        <v>468063</v>
      </c>
      <c r="K61" s="337">
        <v>-8.3000000000000007</v>
      </c>
      <c r="L61" s="338">
        <v>274852</v>
      </c>
      <c r="M61" s="339">
        <v>-0.3</v>
      </c>
      <c r="N61" s="324">
        <v>-8</v>
      </c>
    </row>
    <row r="62" spans="1:14" x14ac:dyDescent="0.15">
      <c r="A62" s="248"/>
      <c r="B62" s="244"/>
      <c r="C62" s="244"/>
      <c r="D62" s="244"/>
      <c r="E62" s="244"/>
      <c r="F62" s="244"/>
      <c r="G62" s="325"/>
      <c r="H62" s="326" t="s">
        <v>512</v>
      </c>
      <c r="I62" s="327">
        <v>742788</v>
      </c>
      <c r="J62" s="328">
        <v>293809</v>
      </c>
      <c r="K62" s="329">
        <v>-0.3</v>
      </c>
      <c r="L62" s="330">
        <v>111169</v>
      </c>
      <c r="M62" s="331">
        <v>0.5</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21.76</v>
      </c>
      <c r="G47" s="12">
        <v>20.72</v>
      </c>
      <c r="H47" s="12">
        <v>22.62</v>
      </c>
      <c r="I47" s="12">
        <v>26.33</v>
      </c>
      <c r="J47" s="13">
        <v>26.5</v>
      </c>
    </row>
    <row r="48" spans="2:10" ht="57.75" customHeight="1" x14ac:dyDescent="0.15">
      <c r="B48" s="14"/>
      <c r="C48" s="1171" t="s">
        <v>4</v>
      </c>
      <c r="D48" s="1171"/>
      <c r="E48" s="1172"/>
      <c r="F48" s="15">
        <v>2.04</v>
      </c>
      <c r="G48" s="16">
        <v>1.79</v>
      </c>
      <c r="H48" s="16">
        <v>3.72</v>
      </c>
      <c r="I48" s="16">
        <v>1.75</v>
      </c>
      <c r="J48" s="17">
        <v>1.55</v>
      </c>
    </row>
    <row r="49" spans="2:10" ht="57.75" customHeight="1" thickBot="1" x14ac:dyDescent="0.2">
      <c r="B49" s="18"/>
      <c r="C49" s="1173" t="s">
        <v>5</v>
      </c>
      <c r="D49" s="1173"/>
      <c r="E49" s="1174"/>
      <c r="F49" s="19">
        <v>0.81</v>
      </c>
      <c r="G49" s="20">
        <v>1.1200000000000001</v>
      </c>
      <c r="H49" s="20">
        <v>3.36</v>
      </c>
      <c r="I49" s="20" t="s">
        <v>524</v>
      </c>
      <c r="J49" s="21">
        <v>1.05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Kenichiro_Takaoka</cp:lastModifiedBy>
  <cp:lastPrinted>2017-04-28T05:48:11Z</cp:lastPrinted>
  <dcterms:created xsi:type="dcterms:W3CDTF">2017-02-15T15:06:08Z</dcterms:created>
  <dcterms:modified xsi:type="dcterms:W3CDTF">2017-04-28T05:54:14Z</dcterms:modified>
  <cp:category/>
</cp:coreProperties>
</file>