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29.1.6\共有\部署別\企画財政課\財政係\○財政状況資料集\財務状況資料集（R06決算）\R080907_2回目\03_結合データ\"/>
    </mc:Choice>
  </mc:AlternateContent>
  <xr:revisionPtr revIDLastSave="0" documentId="13_ncr:1_{D63FF27C-71C5-4AB9-942A-C356488C4981}"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BE35" i="10"/>
  <c r="BW34" i="10"/>
  <c r="BW35" i="10" s="1"/>
  <c r="BW36" i="10" s="1"/>
  <c r="BW37" i="10" s="1"/>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CO34" i="10" l="1"/>
  <c r="CO35" i="10" s="1"/>
</calcChain>
</file>

<file path=xl/sharedStrings.xml><?xml version="1.0" encoding="utf-8"?>
<sst xmlns="http://schemas.openxmlformats.org/spreadsheetml/2006/main" count="1152" uniqueCount="568">
  <si>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</si>
  <si>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</si>
  <si>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</si>
  <si>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</si>
  <si>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</si>
  <si>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</si>
  <si>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</si>
  <si>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</si>
  <si>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</si>
  <si>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</si>
  <si>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</si>
  <si>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</si>
  <si>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</si>
  <si>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</si>
  <si>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</si>
  <si>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</si>
  <si>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</si>
  <si>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</si>
  <si>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</si>
  <si>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</si>
  <si>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</si>
  <si>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</si>
  <si>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</si>
  <si>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</si>
  <si>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</si>
  <si>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</si>
  <si>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</si>
  <si>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</si>
  <si>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</si>
  <si>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</si>
  <si>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</si>
  <si>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</si>
  <si>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</si>
  <si>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</si>
  <si>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</si>
  <si>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</si>
  <si>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</si>
  <si>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</si>
  <si>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</si>
  <si>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</si>
  <si>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</si>
  <si>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</si>
  <si>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</si>
  <si>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</si>
  <si>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</si>
  <si>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</si>
  <si>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</si>
  <si>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</si>
  <si>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</si>
  <si>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</si>
  <si>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</si>
  <si>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</si>
  <si>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</si>
  <si>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</si>
  <si>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</si>
  <si>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</si>
  <si>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</si>
  <si>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</si>
  <si>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</si>
  <si>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</si>
  <si>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</si>
  <si>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</si>
  <si>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</si>
  <si>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</si>
  <si>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</si>
  <si>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</si>
  <si>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</si>
  <si>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</si>
  <si>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</si>
  <si>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</si>
  <si>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</si>
  <si>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</si>
  <si>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</si>
  <si>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</si>
  <si>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</si>
  <si>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</si>
  <si>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</si>
  <si>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</si>
  <si>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</si>
  <si>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</si>
  <si>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</si>
  <si>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</si>
  <si>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</si>
  <si>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</si>
  <si>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</si>
  <si>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</si>
  <si>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</si>
  <si>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</si>
  <si>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</si>
  <si>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</si>
  <si>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</si>
  <si>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</si>
  <si>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</si>
  <si>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</si>
  <si>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鶴居村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</si>
  <si>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</si>
  <si>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</si>
  <si>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</si>
  <si>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</si>
  <si>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</si>
  <si>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</si>
  <si>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</si>
  <si>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</si>
  <si>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</si>
  <si>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</si>
  <si>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</si>
  <si>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</si>
  <si>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</si>
  <si>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</si>
  <si>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</si>
  <si>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</si>
  <si>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</si>
  <si>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</si>
  <si>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</si>
  <si>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</si>
  <si>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</si>
  <si>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</si>
  <si>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</si>
  <si>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</si>
  <si>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</si>
  <si>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</si>
  <si>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</si>
  <si>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</si>
  <si>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</si>
  <si>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</si>
  <si>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</si>
  <si>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</si>
  <si>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</si>
  <si>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</si>
  <si>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</si>
  <si>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</si>
  <si>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</si>
  <si>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</si>
  <si>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</si>
  <si>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</si>
  <si>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</si>
  <si>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</si>
  <si>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</si>
  <si>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</si>
  <si>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</si>
  <si>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</si>
  <si>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</si>
  <si>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</si>
  <si>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</si>
  <si>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</si>
  <si>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</si>
  <si>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</si>
  <si>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</si>
  <si>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</si>
  <si>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</si>
  <si>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</si>
  <si>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</si>
  <si>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</si>
  <si>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</si>
  <si>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</si>
  <si>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</si>
  <si>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</si>
  <si>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</si>
  <si>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</si>
  <si>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</si>
  <si>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</si>
  <si>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</si>
  <si>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</si>
  <si>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</si>
  <si>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</si>
  <si>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</si>
  <si>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</si>
  <si>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</si>
  <si>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</si>
  <si>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</si>
  <si>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</si>
  <si>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</si>
  <si>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</si>
  <si>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</si>
  <si>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</si>
  <si>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</si>
  <si>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</si>
  <si>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</si>
  <si>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</si>
  <si>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</si>
  <si>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</si>
  <si>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</si>
  <si>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</si>
  <si>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</si>
  <si>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</si>
  <si>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</si>
  <si>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</si>
  <si>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</si>
  <si>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</si>
  <si>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</si>
  <si>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</si>
  <si>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</si>
  <si>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</si>
  <si>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</si>
  <si>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</si>
  <si>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</si>
  <si>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</si>
  <si>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</si>
  <si>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</si>
  <si>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</si>
  <si>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</si>
  <si>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</si>
  <si>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</si>
  <si>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北海道鶴居村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</si>
  <si>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</si>
  <si>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</si>
  <si>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</si>
  <si>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</si>
  <si>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</si>
  <si>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</si>
  <si>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</si>
  <si>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</si>
  <si>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</si>
  <si>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</si>
  <si>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</si>
  <si>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</si>
  <si>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</si>
  <si>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</si>
  <si>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</si>
  <si>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</si>
  <si>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</si>
  <si>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</si>
  <si>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</si>
  <si>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</si>
  <si>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</si>
  <si>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</si>
  <si>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</si>
  <si>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</si>
  <si>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</si>
  <si>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</si>
  <si>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</si>
  <si>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</si>
  <si>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</si>
  <si>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</si>
  <si>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</si>
  <si>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</si>
  <si>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</si>
  <si>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</si>
  <si>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</si>
  <si>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</si>
  <si>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</si>
  <si>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</si>
  <si>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</si>
  <si>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</si>
  <si>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</si>
  <si>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</si>
  <si>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</si>
  <si>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</si>
  <si>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</si>
  <si>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</si>
  <si>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</si>
  <si>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</si>
  <si>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</si>
  <si>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</si>
  <si>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</si>
  <si>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</si>
  <si>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</si>
  <si>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</si>
  <si>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</si>
  <si>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</si>
  <si>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</si>
  <si>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</si>
  <si>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</si>
  <si>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</si>
  <si>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</si>
  <si>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</si>
  <si>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</si>
  <si>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</si>
  <si>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</si>
  <si>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</si>
  <si>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</si>
  <si>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</si>
  <si>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</si>
  <si>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</si>
  <si>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</si>
  <si>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</si>
  <si>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</si>
  <si>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</si>
  <si>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</si>
  <si>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</si>
  <si>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</si>
  <si>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</si>
  <si>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</si>
  <si>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</si>
  <si>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</si>
  <si>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</si>
  <si>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</si>
  <si>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</si>
  <si>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</si>
  <si>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</si>
  <si>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</si>
  <si>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</si>
  <si>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</si>
  <si>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</si>
  <si>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</si>
  <si>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</si>
  <si>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</si>
  <si>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</si>
  <si>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</si>
  <si>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</si>
  <si>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</si>
  <si>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</si>
  <si>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</si>
  <si>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</si>
  <si>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</si>
  <si>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</si>
  <si>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</si>
  <si>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</si>
  <si>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</si>
  <si>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</si>
  <si>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</si>
  <si>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</si>
  <si>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</si>
  <si>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</si>
  <si>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</si>
  <si>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</si>
  <si>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</si>
  <si>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</si>
  <si>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</si>
  <si>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</si>
  <si>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</si>
  <si>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</si>
  <si>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</si>
  <si>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</si>
  <si>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</si>
  <si>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</si>
  <si>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</si>
  <si>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</si>
  <si>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</si>
  <si>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</si>
  <si>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</si>
  <si>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</si>
  <si>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</si>
  <si>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</si>
  <si>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</si>
  <si>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</si>
  <si>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</si>
  <si>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</si>
  <si>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</si>
  <si>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</si>
  <si>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</si>
  <si>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</si>
  <si>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</si>
  <si>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</si>
  <si>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</si>
  <si>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</si>
  <si>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</si>
  <si>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</si>
  <si>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</si>
  <si>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</si>
  <si>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</si>
  <si>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</si>
  <si>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</si>
  <si>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</si>
  <si>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北海道鶴居村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</si>
  <si>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</si>
  <si>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</si>
  <si>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</si>
  <si>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</si>
  <si>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</si>
  <si>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</si>
  <si>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</si>
  <si>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</si>
  <si>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</si>
  <si>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</si>
  <si>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</si>
  <si>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</si>
  <si>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</si>
  <si>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</si>
  <si>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</si>
  <si>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</si>
  <si>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</si>
  <si>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</si>
  <si>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</si>
  <si>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</si>
  <si>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</si>
  <si>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</si>
  <si>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</si>
  <si>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</si>
  <si>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</si>
  <si>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</si>
  <si>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</si>
  <si>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</si>
  <si>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</si>
  <si>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</si>
  <si>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</si>
  <si>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</si>
  <si>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</si>
  <si>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</si>
  <si>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</si>
  <si>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</si>
  <si>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</si>
  <si>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</si>
  <si>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</si>
  <si>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</si>
  <si>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</si>
  <si>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</si>
  <si>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</si>
  <si>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</si>
  <si>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</si>
  <si>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</si>
  <si>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</si>
  <si>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</si>
  <si>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</si>
  <si>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</si>
  <si>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</si>
  <si>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</si>
  <si>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</si>
  <si>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</si>
  <si>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</si>
  <si>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</si>
  <si>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</si>
  <si>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</si>
  <si>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</si>
  <si>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</si>
  <si>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</si>
  <si>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</si>
  <si>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</si>
  <si>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</si>
  <si>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</si>
  <si>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</si>
  <si>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</si>
  <si>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</si>
  <si>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</si>
  <si>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</si>
  <si>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</si>
  <si>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</si>
  <si>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</si>
  <si>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</si>
  <si>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</si>
  <si>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</si>
  <si>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</si>
  <si>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</si>
  <si>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</si>
  <si>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</si>
  <si>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</si>
  <si>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</si>
  <si>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</si>
  <si>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</si>
  <si>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</si>
  <si>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</si>
  <si>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</si>
  <si>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</si>
  <si>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</si>
  <si>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</si>
  <si>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</si>
  <si>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</si>
  <si>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</si>
  <si>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</si>
  <si>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</si>
  <si>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</si>
  <si>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</si>
  <si>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</si>
  <si>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</si>
  <si>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</si>
  <si>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</si>
  <si>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</si>
  <si>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</si>
  <si>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</si>
  <si>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</si>
  <si>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</si>
  <si>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</si>
  <si>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</si>
  <si>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</si>
  <si>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</si>
  <si>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</si>
  <si>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</si>
  <si>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</si>
  <si>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</si>
  <si>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</si>
  <si>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</si>
  <si>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</si>
  <si>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</si>
  <si>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</si>
  <si>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</si>
  <si>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</si>
  <si>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</si>
  <si>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</si>
  <si>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</si>
  <si>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</si>
  <si>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</si>
  <si>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</si>
  <si>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</si>
  <si>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</si>
  <si>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</si>
  <si>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</si>
  <si>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</si>
  <si>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</si>
  <si>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</si>
  <si>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</si>
  <si>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</si>
  <si>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</si>
  <si>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</si>
  <si>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</si>
  <si>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</si>
  <si>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</si>
  <si>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</si>
  <si>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</si>
  <si>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</si>
  <si>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</si>
  <si>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</si>
  <si>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</si>
  <si>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</si>
  <si>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</si>
  <si>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</si>
  <si>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</si>
  <si>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</si>
  <si>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</si>
  <si>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</si>
  <si>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</si>
  <si>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</si>
  <si>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</si>
  <si>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</si>
  <si>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</si>
  <si>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</si>
  <si>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</si>
  <si>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</si>
  <si>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</si>
  <si>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</si>
  <si>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</si>
  <si>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</si>
  <si>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</si>
  <si>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</si>
  <si>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</si>
  <si>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</si>
  <si>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</si>
  <si>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</si>
  <si>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</si>
  <si>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</si>
  <si>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</si>
  <si>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0.90</t>
  </si>
  <si>
    <t>一般会計</t>
  </si>
  <si>
    <t>簡易水道事業会計</t>
  </si>
  <si>
    <t>介護保険特別会計</t>
  </si>
  <si>
    <t>農業集落排水事業会計</t>
  </si>
  <si>
    <t>国民健康保険特別会計</t>
  </si>
  <si>
    <t>後期高齢者医療特別会計</t>
  </si>
  <si>
    <t>診療所会計</t>
  </si>
  <si>
    <t>その他会計（赤字）</t>
  </si>
  <si>
    <t>その他会計（黒字）</t>
  </si>
  <si>
    <t>R02</t>
    <phoneticPr fontId="5"/>
  </si>
  <si>
    <t>R03</t>
    <phoneticPr fontId="5"/>
  </si>
  <si>
    <t>R04</t>
    <phoneticPr fontId="5"/>
  </si>
  <si>
    <t>R05</t>
    <phoneticPr fontId="5"/>
  </si>
  <si>
    <t>R06</t>
    <phoneticPr fontId="5"/>
  </si>
  <si>
    <t>-</t>
    <phoneticPr fontId="2"/>
  </si>
  <si>
    <t>鶴居村振興公社</t>
    <rPh sb="0" eb="3">
      <t>ツルイムラ</t>
    </rPh>
    <rPh sb="3" eb="5">
      <t>シンコウ</t>
    </rPh>
    <rPh sb="5" eb="7">
      <t>コウシャ</t>
    </rPh>
    <phoneticPr fontId="2"/>
  </si>
  <si>
    <t>むらづくり鶴居</t>
    <rPh sb="5" eb="7">
      <t>ツルイ</t>
    </rPh>
    <phoneticPr fontId="2"/>
  </si>
  <si>
    <t>公共施設等整備基金</t>
    <rPh sb="0" eb="2">
      <t>コウキョウ</t>
    </rPh>
    <rPh sb="2" eb="4">
      <t>シセツ</t>
    </rPh>
    <rPh sb="4" eb="5">
      <t>ナド</t>
    </rPh>
    <rPh sb="5" eb="7">
      <t>セイビ</t>
    </rPh>
    <rPh sb="7" eb="9">
      <t>キキン</t>
    </rPh>
    <phoneticPr fontId="5"/>
  </si>
  <si>
    <t>振興基金</t>
    <rPh sb="0" eb="2">
      <t>シンコウ</t>
    </rPh>
    <rPh sb="2" eb="4">
      <t>キキン</t>
    </rPh>
    <phoneticPr fontId="5"/>
  </si>
  <si>
    <t>酪農振興基金</t>
    <rPh sb="0" eb="2">
      <t>ラクノウ</t>
    </rPh>
    <rPh sb="2" eb="4">
      <t>シンコウ</t>
    </rPh>
    <rPh sb="4" eb="6">
      <t>キキン</t>
    </rPh>
    <phoneticPr fontId="5"/>
  </si>
  <si>
    <t>鶴の居る村ふるさと応援基金</t>
    <rPh sb="0" eb="1">
      <t>ツル</t>
    </rPh>
    <rPh sb="2" eb="3">
      <t>イ</t>
    </rPh>
    <rPh sb="4" eb="5">
      <t>ムラ</t>
    </rPh>
    <rPh sb="9" eb="11">
      <t>オウエン</t>
    </rPh>
    <rPh sb="11" eb="13">
      <t>キキン</t>
    </rPh>
    <phoneticPr fontId="5"/>
  </si>
  <si>
    <t>中山間ふるさと水と土保全基金</t>
    <rPh sb="0" eb="3">
      <t>チュウサンカン</t>
    </rPh>
    <rPh sb="7" eb="8">
      <t>ミズ</t>
    </rPh>
    <rPh sb="9" eb="10">
      <t>ツチ</t>
    </rPh>
    <rPh sb="10" eb="12">
      <t>ホゼン</t>
    </rPh>
    <rPh sb="12" eb="14">
      <t>キキン</t>
    </rPh>
    <phoneticPr fontId="5"/>
  </si>
  <si>
    <t>釧路・根室広域地方税滞納整理機構</t>
  </si>
  <si>
    <t>釧路北部消防事務組合</t>
  </si>
  <si>
    <t>釧路広域連合</t>
  </si>
  <si>
    <t>釧路公立大学事務組合</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</si>
  <si>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</si>
  <si>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</si>
  <si>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</si>
  <si>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</si>
  <si>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</si>
  <si>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将来負担額よりも充当可能基金残高等が上回っているため、将来負担比率は発生していない。
　実質公債費比率に関しては、高利率の地方債の償還が順次終了している状況にあることから、減少傾向にあったが、近年借入の村立鶴居診療所建設事業、子育て支援施設整備事業、総合体育館整備事業、鶴居中学校大規模改修事業等の大型事業に係る借入の償還が開始されることから、R2年度から償還金は増加しR13年度にピークを迎える見込み。償還年限と据置期間の調整し公債費の単年度支出額を平準化することとし、総合計画に基づいた投資的事業の実施と地方債の計画的な発行を行い、健全な財政運営と公債費の抑制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</si>
  <si>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</si>
  <si>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</si>
  <si>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</si>
  <si>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将来負担額よりも充当可能基金残高等が上回っているため、将来負担比率は発生していない。
　今後は公共施設の改修・更新・長寿命化に係る大型事業等の財源として計画的に基金資金を活用しながら、健全な財政運営の原資として適正な運用に努める方針であり、将来負担額が発生しない財政運営を維持できるものと推測す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</si>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</sst>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9342126-2DAB-4E23-841E-A7345331117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F65E-400B-BEE0-2958EAD3723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740301</c:v>
                </c:pt>
                <c:pt idx="1">
                  <c:v>807447</c:v>
                </c:pt>
                <c:pt idx="2">
                  <c:v>717860</c:v>
                </c:pt>
                <c:pt idx="3">
                  <c:v>717631</c:v>
                </c:pt>
                <c:pt idx="4">
                  <c:v>544588</c:v>
                </c:pt>
              </c:numCache>
            </c:numRef>
          </c:val>
          <c:smooth val="0"/>
          <c:extLst>
            <c:ext xmlns:c16="http://schemas.microsoft.com/office/drawing/2014/chart" uri="{C3380CC4-5D6E-409C-BE32-E72D297353CC}">
              <c16:uniqueId val="{00000001-F65E-400B-BEE0-2958EAD3723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2.96</c:v>
                </c:pt>
                <c:pt idx="1">
                  <c:v>2.59</c:v>
                </c:pt>
                <c:pt idx="2">
                  <c:v>2.5099999999999998</c:v>
                </c:pt>
                <c:pt idx="3">
                  <c:v>2.69</c:v>
                </c:pt>
                <c:pt idx="4">
                  <c:v>3.13</c:v>
                </c:pt>
              </c:numCache>
            </c:numRef>
          </c:val>
          <c:extLst>
            <c:ext xmlns:c16="http://schemas.microsoft.com/office/drawing/2014/chart" uri="{C3380CC4-5D6E-409C-BE32-E72D297353CC}">
              <c16:uniqueId val="{00000000-36EF-46CE-912F-152378632F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29.82</c:v>
                </c:pt>
                <c:pt idx="1">
                  <c:v>30.35</c:v>
                </c:pt>
                <c:pt idx="2">
                  <c:v>29.97</c:v>
                </c:pt>
                <c:pt idx="3">
                  <c:v>30.91</c:v>
                </c:pt>
                <c:pt idx="4">
                  <c:v>31.32</c:v>
                </c:pt>
              </c:numCache>
            </c:numRef>
          </c:val>
          <c:extLst>
            <c:ext xmlns:c16="http://schemas.microsoft.com/office/drawing/2014/chart" uri="{C3380CC4-5D6E-409C-BE32-E72D297353CC}">
              <c16:uniqueId val="{00000001-36EF-46CE-912F-152378632FA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0.37</c:v>
                </c:pt>
                <c:pt idx="1">
                  <c:v>3.38</c:v>
                </c:pt>
                <c:pt idx="2">
                  <c:v>-0.9</c:v>
                </c:pt>
                <c:pt idx="3">
                  <c:v>1.45</c:v>
                </c:pt>
                <c:pt idx="4">
                  <c:v>1.83</c:v>
                </c:pt>
              </c:numCache>
            </c:numRef>
          </c:val>
          <c:smooth val="0"/>
          <c:extLst>
            <c:ext xmlns:c16="http://schemas.microsoft.com/office/drawing/2014/chart" uri="{C3380CC4-5D6E-409C-BE32-E72D297353CC}">
              <c16:uniqueId val="{00000002-36EF-46CE-912F-152378632FA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0.17</c:v>
                </c:pt>
                <c:pt idx="4">
                  <c:v>#N/A</c:v>
                </c:pt>
                <c:pt idx="5">
                  <c:v>0.23</c:v>
                </c:pt>
                <c:pt idx="6">
                  <c:v>#N/A</c:v>
                </c:pt>
                <c:pt idx="7">
                  <c:v>2.7</c:v>
                </c:pt>
                <c:pt idx="8">
                  <c:v>0</c:v>
                </c:pt>
                <c:pt idx="9">
                  <c:v>0</c:v>
                </c:pt>
              </c:numCache>
            </c:numRef>
          </c:val>
          <c:extLst>
            <c:ext xmlns:c16="http://schemas.microsoft.com/office/drawing/2014/chart" uri="{C3380CC4-5D6E-409C-BE32-E72D297353CC}">
              <c16:uniqueId val="{00000000-C018-463E-B50A-6D7A1A0BB1A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018-463E-B50A-6D7A1A0BB1A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018-463E-B50A-6D7A1A0BB1AD}"/>
            </c:ext>
          </c:extLst>
        </c:ser>
        <c:ser>
          <c:idx val="3"/>
          <c:order val="3"/>
          <c:tx>
            <c:strRef>
              <c:f>データシート!$A$30</c:f>
              <c:strCache>
                <c:ptCount val="1"/>
                <c:pt idx="0">
                  <c:v>診療所会計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018-463E-B50A-6D7A1A0BB1A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4-C018-463E-B50A-6D7A1A0BB1A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1.34</c:v>
                </c:pt>
                <c:pt idx="2">
                  <c:v>#N/A</c:v>
                </c:pt>
                <c:pt idx="3">
                  <c:v>1.1499999999999999</c:v>
                </c:pt>
                <c:pt idx="4">
                  <c:v>#N/A</c:v>
                </c:pt>
                <c:pt idx="5">
                  <c:v>0.91</c:v>
                </c:pt>
                <c:pt idx="6">
                  <c:v>#N/A</c:v>
                </c:pt>
                <c:pt idx="7">
                  <c:v>0.2</c:v>
                </c:pt>
                <c:pt idx="8">
                  <c:v>#N/A</c:v>
                </c:pt>
                <c:pt idx="9">
                  <c:v>0.3</c:v>
                </c:pt>
              </c:numCache>
            </c:numRef>
          </c:val>
          <c:extLst>
            <c:ext xmlns:c16="http://schemas.microsoft.com/office/drawing/2014/chart" uri="{C3380CC4-5D6E-409C-BE32-E72D297353CC}">
              <c16:uniqueId val="{00000005-C018-463E-B50A-6D7A1A0BB1AD}"/>
            </c:ext>
          </c:extLst>
        </c:ser>
        <c:ser>
          <c:idx val="6"/>
          <c:order val="6"/>
          <c:tx>
            <c:strRef>
              <c:f>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0.65</c:v>
                </c:pt>
              </c:numCache>
            </c:numRef>
          </c:val>
          <c:extLst>
            <c:ext xmlns:c16="http://schemas.microsoft.com/office/drawing/2014/chart" uri="{C3380CC4-5D6E-409C-BE32-E72D297353CC}">
              <c16:uniqueId val="{00000006-C018-463E-B50A-6D7A1A0BB1A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0.56000000000000005</c:v>
                </c:pt>
                <c:pt idx="2">
                  <c:v>#N/A</c:v>
                </c:pt>
                <c:pt idx="3">
                  <c:v>0.51</c:v>
                </c:pt>
                <c:pt idx="4">
                  <c:v>#N/A</c:v>
                </c:pt>
                <c:pt idx="5">
                  <c:v>0.89</c:v>
                </c:pt>
                <c:pt idx="6">
                  <c:v>#N/A</c:v>
                </c:pt>
                <c:pt idx="7">
                  <c:v>0.87</c:v>
                </c:pt>
                <c:pt idx="8">
                  <c:v>#N/A</c:v>
                </c:pt>
                <c:pt idx="9">
                  <c:v>1.1599999999999999</c:v>
                </c:pt>
              </c:numCache>
            </c:numRef>
          </c:val>
          <c:extLst>
            <c:ext xmlns:c16="http://schemas.microsoft.com/office/drawing/2014/chart" uri="{C3380CC4-5D6E-409C-BE32-E72D297353CC}">
              <c16:uniqueId val="{00000007-C018-463E-B50A-6D7A1A0BB1AD}"/>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1.31</c:v>
                </c:pt>
              </c:numCache>
            </c:numRef>
          </c:val>
          <c:extLst>
            <c:ext xmlns:c16="http://schemas.microsoft.com/office/drawing/2014/chart" uri="{C3380CC4-5D6E-409C-BE32-E72D297353CC}">
              <c16:uniqueId val="{00000008-C018-463E-B50A-6D7A1A0BB1A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2.95</c:v>
                </c:pt>
                <c:pt idx="2">
                  <c:v>#N/A</c:v>
                </c:pt>
                <c:pt idx="3">
                  <c:v>2.58</c:v>
                </c:pt>
                <c:pt idx="4">
                  <c:v>#N/A</c:v>
                </c:pt>
                <c:pt idx="5">
                  <c:v>2.5099999999999998</c:v>
                </c:pt>
                <c:pt idx="6">
                  <c:v>#N/A</c:v>
                </c:pt>
                <c:pt idx="7">
                  <c:v>2.69</c:v>
                </c:pt>
                <c:pt idx="8">
                  <c:v>#N/A</c:v>
                </c:pt>
                <c:pt idx="9">
                  <c:v>3.12</c:v>
                </c:pt>
              </c:numCache>
            </c:numRef>
          </c:val>
          <c:extLst>
            <c:ext xmlns:c16="http://schemas.microsoft.com/office/drawing/2014/chart" uri="{C3380CC4-5D6E-409C-BE32-E72D297353CC}">
              <c16:uniqueId val="{00000009-C018-463E-B50A-6D7A1A0BB1A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377</c:v>
                </c:pt>
                <c:pt idx="5">
                  <c:v>373</c:v>
                </c:pt>
                <c:pt idx="8">
                  <c:v>379</c:v>
                </c:pt>
                <c:pt idx="11">
                  <c:v>371</c:v>
                </c:pt>
                <c:pt idx="14">
                  <c:v>393</c:v>
                </c:pt>
              </c:numCache>
            </c:numRef>
          </c:val>
          <c:extLst>
            <c:ext xmlns:c16="http://schemas.microsoft.com/office/drawing/2014/chart" uri="{C3380CC4-5D6E-409C-BE32-E72D297353CC}">
              <c16:uniqueId val="{00000000-E107-4584-9B35-9929A78FE29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107-4584-9B35-9929A78FE29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107-4584-9B35-9929A78FE29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3-E107-4584-9B35-9929A78FE29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c:v>
                </c:pt>
                <c:pt idx="3">
                  <c:v>17</c:v>
                </c:pt>
                <c:pt idx="6">
                  <c:v>13</c:v>
                </c:pt>
                <c:pt idx="9">
                  <c:v>15</c:v>
                </c:pt>
                <c:pt idx="12">
                  <c:v>13</c:v>
                </c:pt>
              </c:numCache>
            </c:numRef>
          </c:val>
          <c:extLst>
            <c:ext xmlns:c16="http://schemas.microsoft.com/office/drawing/2014/chart" uri="{C3380CC4-5D6E-409C-BE32-E72D297353CC}">
              <c16:uniqueId val="{00000004-E107-4584-9B35-9929A78FE29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07-4584-9B35-9929A78FE29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07-4584-9B35-9929A78FE29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462</c:v>
                </c:pt>
                <c:pt idx="3">
                  <c:v>484</c:v>
                </c:pt>
                <c:pt idx="6">
                  <c:v>514</c:v>
                </c:pt>
                <c:pt idx="9">
                  <c:v>551</c:v>
                </c:pt>
                <c:pt idx="12">
                  <c:v>517</c:v>
                </c:pt>
              </c:numCache>
            </c:numRef>
          </c:val>
          <c:extLst>
            <c:ext xmlns:c16="http://schemas.microsoft.com/office/drawing/2014/chart" uri="{C3380CC4-5D6E-409C-BE32-E72D297353CC}">
              <c16:uniqueId val="{00000007-E107-4584-9B35-9929A78FE29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105</c:v>
                </c:pt>
                <c:pt idx="2">
                  <c:v>#N/A</c:v>
                </c:pt>
                <c:pt idx="3">
                  <c:v>#N/A</c:v>
                </c:pt>
                <c:pt idx="4">
                  <c:v>128</c:v>
                </c:pt>
                <c:pt idx="5">
                  <c:v>#N/A</c:v>
                </c:pt>
                <c:pt idx="6">
                  <c:v>#N/A</c:v>
                </c:pt>
                <c:pt idx="7">
                  <c:v>148</c:v>
                </c:pt>
                <c:pt idx="8">
                  <c:v>#N/A</c:v>
                </c:pt>
                <c:pt idx="9">
                  <c:v>#N/A</c:v>
                </c:pt>
                <c:pt idx="10">
                  <c:v>195</c:v>
                </c:pt>
                <c:pt idx="11">
                  <c:v>#N/A</c:v>
                </c:pt>
                <c:pt idx="12">
                  <c:v>#N/A</c:v>
                </c:pt>
                <c:pt idx="13">
                  <c:v>137</c:v>
                </c:pt>
                <c:pt idx="14">
                  <c:v>#N/A</c:v>
                </c:pt>
              </c:numCache>
            </c:numRef>
          </c:val>
          <c:smooth val="0"/>
          <c:extLst>
            <c:ext xmlns:c16="http://schemas.microsoft.com/office/drawing/2014/chart" uri="{C3380CC4-5D6E-409C-BE32-E72D297353CC}">
              <c16:uniqueId val="{00000008-E107-4584-9B35-9929A78FE29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3677</c:v>
                </c:pt>
                <c:pt idx="5">
                  <c:v>4419</c:v>
                </c:pt>
                <c:pt idx="8">
                  <c:v>4551</c:v>
                </c:pt>
                <c:pt idx="11">
                  <c:v>5091</c:v>
                </c:pt>
                <c:pt idx="14">
                  <c:v>5421</c:v>
                </c:pt>
              </c:numCache>
            </c:numRef>
          </c:val>
          <c:extLst>
            <c:ext xmlns:c16="http://schemas.microsoft.com/office/drawing/2014/chart" uri="{C3380CC4-5D6E-409C-BE32-E72D297353CC}">
              <c16:uniqueId val="{00000000-54A6-43CC-A1CC-4766C3A7FF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4A6-43CC-A1CC-4766C3A7FF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4704</c:v>
                </c:pt>
                <c:pt idx="5">
                  <c:v>5051</c:v>
                </c:pt>
                <c:pt idx="8">
                  <c:v>5104</c:v>
                </c:pt>
                <c:pt idx="11">
                  <c:v>5277</c:v>
                </c:pt>
                <c:pt idx="14">
                  <c:v>5563</c:v>
                </c:pt>
              </c:numCache>
            </c:numRef>
          </c:val>
          <c:extLst>
            <c:ext xmlns:c16="http://schemas.microsoft.com/office/drawing/2014/chart" uri="{C3380CC4-5D6E-409C-BE32-E72D297353CC}">
              <c16:uniqueId val="{00000002-54A6-43CC-A1CC-4766C3A7FF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A6-43CC-A1CC-4766C3A7FF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A6-43CC-A1CC-4766C3A7FF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A6-43CC-A1CC-4766C3A7FF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338</c:v>
                </c:pt>
                <c:pt idx="3">
                  <c:v>322</c:v>
                </c:pt>
                <c:pt idx="6">
                  <c:v>312</c:v>
                </c:pt>
                <c:pt idx="9">
                  <c:v>309</c:v>
                </c:pt>
                <c:pt idx="12">
                  <c:v>329</c:v>
                </c:pt>
              </c:numCache>
            </c:numRef>
          </c:val>
          <c:extLst>
            <c:ext xmlns:c16="http://schemas.microsoft.com/office/drawing/2014/chart" uri="{C3380CC4-5D6E-409C-BE32-E72D297353CC}">
              <c16:uniqueId val="{00000006-54A6-43CC-A1CC-4766C3A7FF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2</c:v>
                </c:pt>
                <c:pt idx="12">
                  <c:v>93</c:v>
                </c:pt>
              </c:numCache>
            </c:numRef>
          </c:val>
          <c:extLst>
            <c:ext xmlns:c16="http://schemas.microsoft.com/office/drawing/2014/chart" uri="{C3380CC4-5D6E-409C-BE32-E72D297353CC}">
              <c16:uniqueId val="{00000007-54A6-43CC-A1CC-4766C3A7FF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109</c:v>
                </c:pt>
                <c:pt idx="3">
                  <c:v>110</c:v>
                </c:pt>
                <c:pt idx="6">
                  <c:v>105</c:v>
                </c:pt>
                <c:pt idx="9">
                  <c:v>116</c:v>
                </c:pt>
                <c:pt idx="12">
                  <c:v>161</c:v>
                </c:pt>
              </c:numCache>
            </c:numRef>
          </c:val>
          <c:extLst>
            <c:ext xmlns:c16="http://schemas.microsoft.com/office/drawing/2014/chart" uri="{C3380CC4-5D6E-409C-BE32-E72D297353CC}">
              <c16:uniqueId val="{00000008-54A6-43CC-A1CC-4766C3A7FF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4A6-43CC-A1CC-4766C3A7FF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4443</c:v>
                </c:pt>
                <c:pt idx="3">
                  <c:v>5463</c:v>
                </c:pt>
                <c:pt idx="6">
                  <c:v>5642</c:v>
                </c:pt>
                <c:pt idx="9">
                  <c:v>6347</c:v>
                </c:pt>
                <c:pt idx="12">
                  <c:v>6719</c:v>
                </c:pt>
              </c:numCache>
            </c:numRef>
          </c:val>
          <c:extLst>
            <c:ext xmlns:c16="http://schemas.microsoft.com/office/drawing/2014/chart" uri="{C3380CC4-5D6E-409C-BE32-E72D297353CC}">
              <c16:uniqueId val="{0000000A-54A6-43CC-A1CC-4766C3A7FF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4A6-43CC-A1CC-4766C3A7FF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835</c:v>
                </c:pt>
                <c:pt idx="1">
                  <c:v>870</c:v>
                </c:pt>
                <c:pt idx="2">
                  <c:v>909</c:v>
                </c:pt>
              </c:numCache>
            </c:numRef>
          </c:val>
          <c:extLst>
            <c:ext xmlns:c16="http://schemas.microsoft.com/office/drawing/2014/chart" uri="{C3380CC4-5D6E-409C-BE32-E72D297353CC}">
              <c16:uniqueId val="{00000000-6B70-42BB-A6A4-5BD0F4E3F47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394</c:v>
                </c:pt>
                <c:pt idx="1">
                  <c:v>404</c:v>
                </c:pt>
                <c:pt idx="2">
                  <c:v>412</c:v>
                </c:pt>
              </c:numCache>
            </c:numRef>
          </c:val>
          <c:extLst>
            <c:ext xmlns:c16="http://schemas.microsoft.com/office/drawing/2014/chart" uri="{C3380CC4-5D6E-409C-BE32-E72D297353CC}">
              <c16:uniqueId val="{00000001-6B70-42BB-A6A4-5BD0F4E3F47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3784</c:v>
                </c:pt>
                <c:pt idx="1">
                  <c:v>3894</c:v>
                </c:pt>
                <c:pt idx="2">
                  <c:v>4141</c:v>
                </c:pt>
              </c:numCache>
            </c:numRef>
          </c:val>
          <c:extLst>
            <c:ext xmlns:c16="http://schemas.microsoft.com/office/drawing/2014/chart" uri="{C3380CC4-5D6E-409C-BE32-E72D297353CC}">
              <c16:uniqueId val="{00000002-6B70-42BB-A6A4-5BD0F4E3F47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{3A4D3AA8-CB46-40A3-8454-995B911EC6C6}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599-4FBA-833E-A24E07558C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{7F51E63F-2A68-4C5A-A288-3813646BA26D}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99-4FBA-833E-A24E07558C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{B4545886-06B4-4447-96FB-73AA42D53B0A}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99-4FBA-833E-A24E07558C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{13877E94-3102-4151-9246-7DF6F9441E4A}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99-4FBA-833E-A24E07558C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{08AA650A-6C7B-44DB-8547-137D51248ABD}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99-4FBA-833E-A24E07558C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{766513AE-00E5-4D6A-A891-885636B8925D}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599-4FBA-833E-A24E07558C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{C64ACAAF-FDD5-4E73-87E0-CDD839D78F9F}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599-4FBA-833E-A24E07558C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{96511749-C6F1-4D3E-9B15-D2C162B2C94E}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599-4FBA-833E-A24E07558C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{69DD524F-6327-4A84-BC33-368F7EA99B8E}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599-4FBA-833E-A24E07558C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c:v>
                </c:pt>
                <c:pt idx="8">
                  <c:v>65</c:v>
                </c:pt>
                <c:pt idx="16">
                  <c:v>66.3</c:v>
                </c:pt>
                <c:pt idx="24">
                  <c:v>67.400000000000006</c:v>
                </c:pt>
                <c:pt idx="32">
                  <c:v>68.8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599-4FBA-833E-A24E07558C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{07C2B93E-F8D7-41F5-90DC-685CCDEEA93D}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599-4FBA-833E-A24E07558C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{EBEDEA6B-91AD-4944-8E0D-D3032DF94012}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99-4FBA-833E-A24E07558C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{5732CE0B-E4C0-45B2-A5C7-13ACB78BE535}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99-4FBA-833E-A24E07558C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{0E96EDB5-FB37-4C26-AF00-EB50DCEFEA66}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99-4FBA-833E-A24E07558C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{5AC32747-313A-4E23-A339-8CA81A301CBA}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99-4FBA-833E-A24E07558C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{38AAC680-8036-432E-9019-73F8D428F56C}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599-4FBA-833E-A24E07558C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{FF3E6D60-EA00-448D-8609-E7C2307DE4CC}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599-4FBA-833E-A24E07558C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{2288F8BA-1AE9-45DA-973B-F1A00C063580}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599-4FBA-833E-A24E07558C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{305DB63F-10D2-48E5-9133-B76B951255FC}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599-4FBA-833E-A24E07558C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599-4FBA-833E-A24E07558C45}"/>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{887663FE-2E02-472C-9ED4-B4F140B6354C}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9E-482E-920A-26EA74BBF2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{40A67F8C-41F3-44C0-A6DF-7962DF04315A}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9E-482E-920A-26EA74BBF2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{0D2AD8C3-AE62-43B4-806B-0D06A5148ADB}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9E-482E-920A-26EA74BBF2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{685D2D52-DB61-498E-AEDD-D95DCC487D17}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9E-482E-920A-26EA74BBF2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{7E123F0A-D2BB-42D9-946A-EC54981D1BA3}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9E-482E-920A-26EA74BBF22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{49E4FC78-A760-48C9-AB91-DA5C2EFCA677}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9E-482E-920A-26EA74BBF22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{5773FCC2-7A2D-4E97-95BE-5F11DF51058E}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9E-482E-920A-26EA74BBF22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{DCDD0F0D-8F4F-404E-8C70-DFB53454AA8B}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9E-482E-920A-26EA74BBF22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{7B2A5336-584F-442D-BC19-432E370440A0}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9E-482E-920A-26EA74BBF2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4.7</c:v>
                </c:pt>
                <c:pt idx="16">
                  <c:v>5.4</c:v>
                </c:pt>
                <c:pt idx="24">
                  <c:v>6.4</c:v>
                </c:pt>
                <c:pt idx="32">
                  <c:v>6.5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09E-482E-920A-26EA74BBF22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{0CD268E4-D2FC-4E1A-A9B6-1408F3D0A22B}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9E-482E-920A-26EA74BBF22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{0070488F-83F6-4DC3-9808-5FE0C62099A2}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9E-482E-920A-26EA74BBF2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{E3118AA4-13E4-459E-9AE1-D629B3AE1D44}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9E-482E-920A-26EA74BBF2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{87576A4C-0DF1-4F07-86D7-EBEEA91BDE02}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9E-482E-920A-26EA74BBF2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{C5AECF32-C384-4054-9445-335765E11AE2}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9E-482E-920A-26EA74BBF22B}"/>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{738087C2-622B-47C7-82F1-40EA19ACBD18}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9E-482E-920A-26EA74BBF22B}"/>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{C6E58AD3-5051-4468-B7F8-95B6B877EB4E}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9E-482E-920A-26EA74BBF22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{1AAE9573-B36A-4BDA-9762-44BD6D718AD1}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9E-482E-920A-26EA74BBF22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{32DDB0FF-F818-44C0-8F4E-38A90168ABA2}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9E-482E-920A-26EA74BBF2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09E-482E-920A-26EA74BBF22B}"/>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2,432
2,378
571.80
5,075,223
4,982,096
90,717
2,900,836
6,719,220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ほぼ同率の０．１９となっており、近年財政力指数はほぼ横ばいの傾向にある。人口は定住化対策によりほぼ横ばいであるものの、高齢化率の上昇等の影響や、長引く物価高騰の影響もあり、法人や個人事業主の経営収支の悪化が懸念される状況である。基幹産業である酪農業を中心とした業績の向上や企業化の促進を図るとともに、投資的事業の精査や業務の見直しによる行政の効率化等に取り組み、安定した財政の運用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34925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0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34925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34925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652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類似団体平均を若干下回っており、前年対比０．２ポイントの減。</a:t>
          </a:r>
        </a:p>
        <a:p>
          <a:r>
            <a:rPr kumimoji="1" lang="ja-JP" altLang="en-US" sz="1300">
              <a:latin typeface="ＭＳ Ｐゴシック" panose="020B0600070205080204" pitchFamily="50" charset="-128"/>
              <a:ea typeface="ＭＳ Ｐゴシック" panose="020B0600070205080204" pitchFamily="50" charset="-128"/>
            </a:rPr>
            <a:t>歳入に占める普通交付税額の割合が大きい本村は、普通交付税の増減がこの経常収支比率の増減に大きく影響を与える。</a:t>
          </a:r>
        </a:p>
        <a:p>
          <a:r>
            <a:rPr kumimoji="1" lang="ja-JP" altLang="en-US" sz="1300">
              <a:latin typeface="ＭＳ Ｐゴシック" panose="020B0600070205080204" pitchFamily="50" charset="-128"/>
              <a:ea typeface="ＭＳ Ｐゴシック" panose="020B0600070205080204" pitchFamily="50" charset="-128"/>
            </a:rPr>
            <a:t>今後は、近年整備した子どもセンター、村民福祉センター、新総合体育館等の維持管理経費や扶助費の増加、大型事業の起債発行に伴う公債費の増加等により、経常収支比率の上昇が懸念される。今後、事務事業の点検や行政の効率化による経常経費の縮減などに努め、現在の水準を確保す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11219</xdr:rowOff>
    </xdr:from>
    <xdr:to>
      <xdr:col>23</xdr:col>
      <xdr:colOff>133350</xdr:colOff>
      <xdr:row>64</xdr:row>
      <xdr:rowOff>19262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84019"/>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106256</xdr:rowOff>
    </xdr:from>
    <xdr:to>
      <xdr:col>19</xdr:col>
      <xdr:colOff>133350</xdr:colOff>
      <xdr:row>64</xdr:row>
      <xdr:rowOff>19262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07606"/>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100754</xdr:rowOff>
    </xdr:from>
    <xdr:to>
      <xdr:col>15</xdr:col>
      <xdr:colOff>82550</xdr:colOff>
      <xdr:row>63</xdr:row>
      <xdr:rowOff>106256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30654"/>
          <a:ext cx="889000" cy="17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100754</xdr:rowOff>
    </xdr:from>
    <xdr:to>
      <xdr:col>11</xdr:col>
      <xdr:colOff>31750</xdr:colOff>
      <xdr:row>63</xdr:row>
      <xdr:rowOff>45931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30654"/>
          <a:ext cx="889000" cy="1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131869</xdr:rowOff>
    </xdr:from>
    <xdr:to>
      <xdr:col>23</xdr:col>
      <xdr:colOff>184150</xdr:colOff>
      <xdr:row>64</xdr:row>
      <xdr:rowOff>62019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148396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139912</xdr:rowOff>
    </xdr:from>
    <xdr:to>
      <xdr:col>19</xdr:col>
      <xdr:colOff>184150</xdr:colOff>
      <xdr:row>64</xdr:row>
      <xdr:rowOff>70062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54839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27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167233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62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49954</xdr:rowOff>
    </xdr:from>
    <xdr:to>
      <xdr:col>11</xdr:col>
      <xdr:colOff>82550</xdr:colOff>
      <xdr:row>62</xdr:row>
      <xdr:rowOff>151554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161731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4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166581</xdr:rowOff>
    </xdr:from>
    <xdr:to>
      <xdr:col>7</xdr:col>
      <xdr:colOff>31750</xdr:colOff>
      <xdr:row>63</xdr:row>
      <xdr:rowOff>96731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106908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6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[694,616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域特性として行政面積が広範囲に及ぶため、各地区に整備した施設の維持管理費等の経費負担が大きくなることから、類似団体平均を２割ほど上回っている状況にある。民間委託や指定管理者制度の導入などで行政コストの削減に努めており、今後も行財政の効率的な運営を行い人件費・物件費等の抑制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156840</xdr:rowOff>
    </xdr:from>
    <xdr:to>
      <xdr:col>23</xdr:col>
      <xdr:colOff>133350</xdr:colOff>
      <xdr:row>82</xdr:row>
      <xdr:rowOff>163202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15740"/>
          <a:ext cx="838200" cy="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140914</xdr:rowOff>
    </xdr:from>
    <xdr:to>
      <xdr:col>19</xdr:col>
      <xdr:colOff>133350</xdr:colOff>
      <xdr:row>82</xdr:row>
      <xdr:rowOff>156840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99814"/>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122720</xdr:rowOff>
    </xdr:from>
    <xdr:to>
      <xdr:col>15</xdr:col>
      <xdr:colOff>82550</xdr:colOff>
      <xdr:row>82</xdr:row>
      <xdr:rowOff>140914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81620"/>
          <a:ext cx="889000" cy="1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81362</xdr:rowOff>
    </xdr:from>
    <xdr:to>
      <xdr:col>11</xdr:col>
      <xdr:colOff>31750</xdr:colOff>
      <xdr:row>82</xdr:row>
      <xdr:rowOff>122720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40262"/>
          <a:ext cx="889000" cy="4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112402</xdr:rowOff>
    </xdr:from>
    <xdr:to>
      <xdr:col>23</xdr:col>
      <xdr:colOff>184150</xdr:colOff>
      <xdr:row>83</xdr:row>
      <xdr:rowOff>42552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7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84479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106040</xdr:rowOff>
    </xdr:from>
    <xdr:to>
      <xdr:col>19</xdr:col>
      <xdr:colOff>184150</xdr:colOff>
      <xdr:row>83</xdr:row>
      <xdr:rowOff>36190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20967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5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90114</xdr:rowOff>
    </xdr:from>
    <xdr:to>
      <xdr:col>15</xdr:col>
      <xdr:colOff>133350</xdr:colOff>
      <xdr:row>83</xdr:row>
      <xdr:rowOff>20264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4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5041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35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71920</xdr:rowOff>
    </xdr:from>
    <xdr:to>
      <xdr:col>11</xdr:col>
      <xdr:colOff>82550</xdr:colOff>
      <xdr:row>83</xdr:row>
      <xdr:rowOff>2070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3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158297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1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30562</xdr:rowOff>
    </xdr:from>
    <xdr:to>
      <xdr:col>7</xdr:col>
      <xdr:colOff>31750</xdr:colOff>
      <xdr:row>82</xdr:row>
      <xdr:rowOff>132162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8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116939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75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国の給与体制に準拠しているが、給与階層の偏り、中途職員採用の実施や比較的若い年代の昇格等の影響により、９８．３と類似団体平均を２．７ポイント上回る水準になっている。今後は、新規採用と定年退職者の増加によりラスパイレス指数は下降する見通しではあるが、引き続き、給与体系の偏在を是正するなど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139954</xdr:rowOff>
    </xdr:from>
    <xdr:to>
      <xdr:col>81</xdr:col>
      <xdr:colOff>44450</xdr:colOff>
      <xdr:row>88</xdr:row>
      <xdr:rowOff>159258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2755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139954</xdr:rowOff>
    </xdr:from>
    <xdr:to>
      <xdr:col>77</xdr:col>
      <xdr:colOff>44450</xdr:colOff>
      <xdr:row>88</xdr:row>
      <xdr:rowOff>164085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27554"/>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159258</xdr:rowOff>
    </xdr:from>
    <xdr:to>
      <xdr:col>72</xdr:col>
      <xdr:colOff>203200</xdr:colOff>
      <xdr:row>88</xdr:row>
      <xdr:rowOff>164085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246858"/>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159258</xdr:rowOff>
    </xdr:from>
    <xdr:to>
      <xdr:col>68</xdr:col>
      <xdr:colOff>152400</xdr:colOff>
      <xdr:row>89</xdr:row>
      <xdr:rowOff>40894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46858"/>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108458</xdr:rowOff>
    </xdr:from>
    <xdr:to>
      <xdr:col>81</xdr:col>
      <xdr:colOff>95250</xdr:colOff>
      <xdr:row>89</xdr:row>
      <xdr:rowOff>38608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9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4335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91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89154</xdr:rowOff>
    </xdr:from>
    <xdr:to>
      <xdr:col>77</xdr:col>
      <xdr:colOff>95250</xdr:colOff>
      <xdr:row>89</xdr:row>
      <xdr:rowOff>19304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7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4081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63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113285</xdr:rowOff>
    </xdr:from>
    <xdr:to>
      <xdr:col>73</xdr:col>
      <xdr:colOff>44450</xdr:colOff>
      <xdr:row>89</xdr:row>
      <xdr:rowOff>43435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0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28212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108458</xdr:rowOff>
    </xdr:from>
    <xdr:to>
      <xdr:col>68</xdr:col>
      <xdr:colOff>203200</xdr:colOff>
      <xdr:row>89</xdr:row>
      <xdr:rowOff>38608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9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23385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8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161544</xdr:rowOff>
    </xdr:from>
    <xdr:to>
      <xdr:col>64</xdr:col>
      <xdr:colOff>152400</xdr:colOff>
      <xdr:row>89</xdr:row>
      <xdr:rowOff>91694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4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76471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3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２５．０８人と類似団体平均を若干上回っている。人口に対して行政面積が広大といった地域特性（人口密度４人／㎢）にあるが、組織体制の効率化を図り、今後も適正な定員管理に努める。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13409</xdr:rowOff>
    </xdr:from>
    <xdr:to>
      <xdr:col>81</xdr:col>
      <xdr:colOff>44450</xdr:colOff>
      <xdr:row>61</xdr:row>
      <xdr:rowOff>36533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71859"/>
          <a:ext cx="838200" cy="2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13409</xdr:rowOff>
    </xdr:from>
    <xdr:to>
      <xdr:col>77</xdr:col>
      <xdr:colOff>44450</xdr:colOff>
      <xdr:row>61</xdr:row>
      <xdr:rowOff>17631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471859"/>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17631</xdr:rowOff>
    </xdr:from>
    <xdr:to>
      <xdr:col>72</xdr:col>
      <xdr:colOff>203200</xdr:colOff>
      <xdr:row>61</xdr:row>
      <xdr:rowOff>26681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476081"/>
          <a:ext cx="889000" cy="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19039</xdr:rowOff>
    </xdr:from>
    <xdr:to>
      <xdr:col>68</xdr:col>
      <xdr:colOff>152400</xdr:colOff>
      <xdr:row>61</xdr:row>
      <xdr:rowOff>26681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77489"/>
          <a:ext cx="8890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157183</xdr:rowOff>
    </xdr:from>
    <xdr:to>
      <xdr:col>81</xdr:col>
      <xdr:colOff>95250</xdr:colOff>
      <xdr:row>61</xdr:row>
      <xdr:rowOff>87333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129260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1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134059</xdr:rowOff>
    </xdr:from>
    <xdr:to>
      <xdr:col>77</xdr:col>
      <xdr:colOff>95250</xdr:colOff>
      <xdr:row>61</xdr:row>
      <xdr:rowOff>64209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2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74386</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89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138281</xdr:rowOff>
    </xdr:from>
    <xdr:to>
      <xdr:col>73</xdr:col>
      <xdr:colOff>44450</xdr:colOff>
      <xdr:row>61</xdr:row>
      <xdr:rowOff>68431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2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53208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11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147331</xdr:rowOff>
    </xdr:from>
    <xdr:to>
      <xdr:col>68</xdr:col>
      <xdr:colOff>203200</xdr:colOff>
      <xdr:row>61</xdr:row>
      <xdr:rowOff>77481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3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62258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20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139689</xdr:rowOff>
    </xdr:from>
    <xdr:to>
      <xdr:col>64</xdr:col>
      <xdr:colOff>152400</xdr:colOff>
      <xdr:row>61</xdr:row>
      <xdr:rowOff>69839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2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54616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1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投資的経費の財源確保において、基金等を活用し起債発行額の抑制を図ってきたこと等により、６．５％と類似団体平均を１．５ポイント下回っている。今後、子どもセンター建設事業、新総合体育館整備事業、鶴居中学校大規模改修事業、総合センター機能改善事業による元金の償還による大幅な比率の上昇を見込んでおり、計画的な地方債の発行を行い、起債償還額の平準化と適正な実質公債費比率の維持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23114</xdr:rowOff>
    </xdr:from>
    <xdr:to>
      <xdr:col>81</xdr:col>
      <xdr:colOff>44450</xdr:colOff>
      <xdr:row>41</xdr:row>
      <xdr:rowOff>27940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5256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146304</xdr:rowOff>
    </xdr:from>
    <xdr:to>
      <xdr:col>77</xdr:col>
      <xdr:colOff>44450</xdr:colOff>
      <xdr:row>41</xdr:row>
      <xdr:rowOff>23114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0430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112522</xdr:rowOff>
    </xdr:from>
    <xdr:to>
      <xdr:col>72</xdr:col>
      <xdr:colOff>203200</xdr:colOff>
      <xdr:row>40</xdr:row>
      <xdr:rowOff>146304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7052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112522</xdr:rowOff>
    </xdr:from>
    <xdr:to>
      <xdr:col>68</xdr:col>
      <xdr:colOff>152400</xdr:colOff>
      <xdr:row>40</xdr:row>
      <xdr:rowOff>117348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97052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165117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95504</xdr:rowOff>
    </xdr:from>
    <xdr:to>
      <xdr:col>73</xdr:col>
      <xdr:colOff>44450</xdr:colOff>
      <xdr:row>41</xdr:row>
      <xdr:rowOff>25654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35831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61722</xdr:rowOff>
    </xdr:from>
    <xdr:to>
      <xdr:col>68</xdr:col>
      <xdr:colOff>203200</xdr:colOff>
      <xdr:row>40</xdr:row>
      <xdr:rowOff>163322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2049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8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66548</xdr:rowOff>
    </xdr:from>
    <xdr:to>
      <xdr:col>64</xdr:col>
      <xdr:colOff>152400</xdr:colOff>
      <xdr:row>40</xdr:row>
      <xdr:rowOff>168148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6875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将来負担額よりも充当可能基金残高等が上回っているため、将来負担比率は発生していない。現在の基金残高等から今後も将来負担比率は発生しない見通しである。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2,432
2,378
571.80
5,075,223
4,982,096
90,717
2,900,836
6,719,220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職員数の適正配置による人件費の抑制により、２３．１％と類似団体平均を若干下回っている。今後も、施設管理等の民間委託化や業務体制の効率化などを図り、人件費の抑制に努める。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130810</xdr:rowOff>
    </xdr:from>
    <xdr:to>
      <xdr:col>24</xdr:col>
      <xdr:colOff>25400</xdr:colOff>
      <xdr:row>35</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156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35</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315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149860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506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44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99060</xdr:rowOff>
    </xdr:from>
    <xdr:to>
      <xdr:col>24</xdr:col>
      <xdr:colOff>76200</xdr:colOff>
      <xdr:row>36</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115587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80010</xdr:rowOff>
    </xdr:from>
    <xdr:to>
      <xdr:col>20</xdr:col>
      <xdr:colOff>38100</xdr:colOff>
      <xdr:row>36</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20337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99060</xdr:rowOff>
    </xdr:from>
    <xdr:to>
      <xdr:col>15</xdr:col>
      <xdr:colOff>149225</xdr:colOff>
      <xdr:row>36</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102870</xdr:rowOff>
    </xdr:from>
    <xdr:to>
      <xdr:col>11</xdr:col>
      <xdr:colOff>60325</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43197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121920</xdr:rowOff>
    </xdr:from>
    <xdr:to>
      <xdr:col>6</xdr:col>
      <xdr:colOff>171450</xdr:colOff>
      <xdr:row>36</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62247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域特性として行政面積が広範囲に及ぶため、各地区に整備した施設の維持管理費等の経費負担が大きくなることから、２０．０％と類似団体平均を４．３ポイント上回っている。近年更新した新施設維持管理経費や、物価高騰における施設管理委託料等の増により、今後、経常経費の増が見込まれることから、事務事業の点検や、システム関連経費の見直しなどを行い、行政コストの削減に取り組む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122428</xdr:rowOff>
    </xdr:from>
    <xdr:to>
      <xdr:col>82</xdr:col>
      <xdr:colOff>107950</xdr:colOff>
      <xdr:row>18</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085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90424</xdr:rowOff>
    </xdr:from>
    <xdr:to>
      <xdr:col>78</xdr:col>
      <xdr:colOff>69850</xdr:colOff>
      <xdr:row>18</xdr:row>
      <xdr:rowOff>122428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765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138430</xdr:rowOff>
    </xdr:from>
    <xdr:to>
      <xdr:col>73</xdr:col>
      <xdr:colOff>180975</xdr:colOff>
      <xdr:row>18</xdr:row>
      <xdr:rowOff>90424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5308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133858</xdr:rowOff>
    </xdr:from>
    <xdr:to>
      <xdr:col>69</xdr:col>
      <xdr:colOff>92075</xdr:colOff>
      <xdr:row>17</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485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76200</xdr:rowOff>
    </xdr:from>
    <xdr:to>
      <xdr:col>82</xdr:col>
      <xdr:colOff>158750</xdr:colOff>
      <xdr:row>19</xdr:row>
      <xdr:rowOff>6350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48277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71628</xdr:rowOff>
    </xdr:from>
    <xdr:to>
      <xdr:col>78</xdr:col>
      <xdr:colOff>120650</xdr:colOff>
      <xdr:row>19</xdr:row>
      <xdr:rowOff>1778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5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158005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4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39624</xdr:rowOff>
    </xdr:from>
    <xdr:to>
      <xdr:col>74</xdr:col>
      <xdr:colOff>31750</xdr:colOff>
      <xdr:row>18</xdr:row>
      <xdr:rowOff>141224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126001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87630</xdr:rowOff>
    </xdr:from>
    <xdr:to>
      <xdr:col>69</xdr:col>
      <xdr:colOff>142875</xdr:colOff>
      <xdr:row>18</xdr:row>
      <xdr:rowOff>17780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2557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83058</xdr:rowOff>
    </xdr:from>
    <xdr:to>
      <xdr:col>65</xdr:col>
      <xdr:colOff>53975</xdr:colOff>
      <xdr:row>18</xdr:row>
      <xdr:rowOff>13208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169435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8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校生までの医療費無料化や、出産・就学祝い金といった単独事業を実施しているが、２．３％と類似団体平均を若干下回る数値となっている。今後は高齢化率の上昇による扶助費の増加が見込まれることから、単独事業の制度内容や資格審査等の見直しなどを行い、扶助費の適正な支出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143328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526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類似団体平均を下回っているのは、繰出金の割合が低いことによる。しかしながら公営企業会計の農業集落排水事業では利用人口に対して処理区域が広範囲に及ぶことと、公債費が高い水準にあるため、毎年、多額の赤字補てん的な繰出金を支出しており、国民健康保険特別会計では医療給付費の不足額に係る繰出金が多額であることから、事業運営の見直しなどを行い、経営の健全化を図る必要が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161290</xdr:rowOff>
    </xdr:from>
    <xdr:to>
      <xdr:col>82</xdr:col>
      <xdr:colOff>107950</xdr:colOff>
      <xdr:row>55</xdr:row>
      <xdr:rowOff>168910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91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115570</xdr:rowOff>
    </xdr:from>
    <xdr:to>
      <xdr:col>78</xdr:col>
      <xdr:colOff>69850</xdr:colOff>
      <xdr:row>55</xdr:row>
      <xdr:rowOff>168910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545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115570</xdr:rowOff>
    </xdr:from>
    <xdr:to>
      <xdr:col>73</xdr:col>
      <xdr:colOff>180975</xdr:colOff>
      <xdr:row>55</xdr:row>
      <xdr:rowOff>123190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545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123190</xdr:rowOff>
    </xdr:from>
    <xdr:to>
      <xdr:col>69</xdr:col>
      <xdr:colOff>92075</xdr:colOff>
      <xdr:row>56</xdr:row>
      <xdr:rowOff>20320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552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110490</xdr:rowOff>
    </xdr:from>
    <xdr:to>
      <xdr:col>82</xdr:col>
      <xdr:colOff>158750</xdr:colOff>
      <xdr:row>56</xdr:row>
      <xdr:rowOff>40640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127017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118110</xdr:rowOff>
    </xdr:from>
    <xdr:to>
      <xdr:col>78</xdr:col>
      <xdr:colOff>120650</xdr:colOff>
      <xdr:row>56</xdr:row>
      <xdr:rowOff>48260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58437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1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64770</xdr:rowOff>
    </xdr:from>
    <xdr:to>
      <xdr:col>74</xdr:col>
      <xdr:colOff>31750</xdr:colOff>
      <xdr:row>55</xdr:row>
      <xdr:rowOff>166370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5097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72390</xdr:rowOff>
    </xdr:from>
    <xdr:to>
      <xdr:col>69</xdr:col>
      <xdr:colOff>142875</xdr:colOff>
      <xdr:row>56</xdr:row>
      <xdr:rowOff>2540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12717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140970</xdr:rowOff>
    </xdr:from>
    <xdr:to>
      <xdr:col>65</xdr:col>
      <xdr:colOff>53975</xdr:colOff>
      <xdr:row>56</xdr:row>
      <xdr:rowOff>71120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81297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０．５％下回っているが、生活路線バス運行補助金や乳質改善奨励補助金、高等学校等人材育成支援金等の実施など村単独事業を実施しているため、今後、現行制度の見直しや、各団体に対する補助金の内容精査等を実施し、適正な支出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37</xdr:row>
      <xdr:rowOff>65278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723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14986</xdr:rowOff>
    </xdr:from>
    <xdr:to>
      <xdr:col>78</xdr:col>
      <xdr:colOff>69850</xdr:colOff>
      <xdr:row>37</xdr:row>
      <xdr:rowOff>28702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586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14986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266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14986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266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31005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135636</xdr:rowOff>
    </xdr:from>
    <xdr:to>
      <xdr:col>74</xdr:col>
      <xdr:colOff>31750</xdr:colOff>
      <xdr:row>37</xdr:row>
      <xdr:rowOff>65786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50563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18559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若干下回り１７．７％となっている。今後、新総合体育館整備事業や鶴居中学校大規模改修事業、総合センター機能改善事業等の大型事業による元金の償還により、一定期間公債費率が上昇する予定である。</a:t>
          </a:r>
        </a:p>
        <a:p>
          <a:r>
            <a:rPr kumimoji="1" lang="ja-JP" altLang="en-US" sz="1300">
              <a:latin typeface="ＭＳ Ｐゴシック" panose="020B0600070205080204" pitchFamily="50" charset="-128"/>
              <a:ea typeface="ＭＳ Ｐゴシック" panose="020B0600070205080204" pitchFamily="50" charset="-128"/>
            </a:rPr>
            <a:t>公債費を歳出総額の２割以内に調整し、総合計画に基づいた投資的事業の実施と地方債の計画的な発行を行い、健全な財政運営に努める。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153670</xdr:rowOff>
    </xdr:from>
    <xdr:to>
      <xdr:col>24</xdr:col>
      <xdr:colOff>25400</xdr:colOff>
      <xdr:row>77</xdr:row>
      <xdr:rowOff>50800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838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8889</xdr:rowOff>
    </xdr:from>
    <xdr:to>
      <xdr:col>19</xdr:col>
      <xdr:colOff>187325</xdr:colOff>
      <xdr:row>77</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2105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130811</xdr:rowOff>
    </xdr:from>
    <xdr:to>
      <xdr:col>15</xdr:col>
      <xdr:colOff>98425</xdr:colOff>
      <xdr:row>77</xdr:row>
      <xdr:rowOff>8889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610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130811</xdr:rowOff>
    </xdr:from>
    <xdr:to>
      <xdr:col>11</xdr:col>
      <xdr:colOff>9525</xdr:colOff>
      <xdr:row>76</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610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102870</xdr:rowOff>
    </xdr:from>
    <xdr:to>
      <xdr:col>24</xdr:col>
      <xdr:colOff>76200</xdr:colOff>
      <xdr:row>77</xdr:row>
      <xdr:rowOff>33020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119397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0</xdr:rowOff>
    </xdr:from>
    <xdr:to>
      <xdr:col>20</xdr:col>
      <xdr:colOff>38100</xdr:colOff>
      <xdr:row>77</xdr:row>
      <xdr:rowOff>101600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86377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88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129539</xdr:rowOff>
    </xdr:from>
    <xdr:to>
      <xdr:col>15</xdr:col>
      <xdr:colOff>149225</xdr:colOff>
      <xdr:row>77</xdr:row>
      <xdr:rowOff>59689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44466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80011</xdr:rowOff>
    </xdr:from>
    <xdr:to>
      <xdr:col>11</xdr:col>
      <xdr:colOff>60325</xdr:colOff>
      <xdr:row>77</xdr:row>
      <xdr:rowOff>10161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29227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人件費・扶助費・繰出金が類似団体平均を下回っている影響により、公債費を除く全体の比率が類似団体平均を下回っている。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82913</xdr:rowOff>
    </xdr:from>
    <xdr:to>
      <xdr:col>82</xdr:col>
      <xdr:colOff>107950</xdr:colOff>
      <xdr:row>77</xdr:row>
      <xdr:rowOff>135164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8456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50256</xdr:rowOff>
    </xdr:from>
    <xdr:to>
      <xdr:col>78</xdr:col>
      <xdr:colOff>69850</xdr:colOff>
      <xdr:row>77</xdr:row>
      <xdr:rowOff>82913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519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120469</xdr:rowOff>
    </xdr:from>
    <xdr:to>
      <xdr:col>73</xdr:col>
      <xdr:colOff>180975</xdr:colOff>
      <xdr:row>77</xdr:row>
      <xdr:rowOff>50256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50669"/>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120469</xdr:rowOff>
    </xdr:from>
    <xdr:to>
      <xdr:col>69</xdr:col>
      <xdr:colOff>92075</xdr:colOff>
      <xdr:row>77</xdr:row>
      <xdr:rowOff>14332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50669"/>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84364</xdr:rowOff>
    </xdr:from>
    <xdr:to>
      <xdr:col>82</xdr:col>
      <xdr:colOff>158750</xdr:colOff>
      <xdr:row>78</xdr:row>
      <xdr:rowOff>14514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100891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32113</xdr:rowOff>
    </xdr:from>
    <xdr:to>
      <xdr:col>78</xdr:col>
      <xdr:colOff>120650</xdr:colOff>
      <xdr:row>77</xdr:row>
      <xdr:rowOff>133713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143890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002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170906</xdr:rowOff>
    </xdr:from>
    <xdr:to>
      <xdr:col>74</xdr:col>
      <xdr:colOff>31750</xdr:colOff>
      <xdr:row>77</xdr:row>
      <xdr:rowOff>101056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111233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6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69669</xdr:rowOff>
    </xdr:from>
    <xdr:to>
      <xdr:col>69</xdr:col>
      <xdr:colOff>142875</xdr:colOff>
      <xdr:row>76</xdr:row>
      <xdr:rowOff>171269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9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9996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6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134982</xdr:rowOff>
    </xdr:from>
    <xdr:to>
      <xdr:col>65</xdr:col>
      <xdr:colOff>53975</xdr:colOff>
      <xdr:row>77</xdr:row>
      <xdr:rowOff>65132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6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75310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34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103241</xdr:rowOff>
    </xdr:from>
    <xdr:to>
      <xdr:col>29</xdr:col>
      <xdr:colOff>127000</xdr:colOff>
      <xdr:row>18</xdr:row>
      <xdr:rowOff>134784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6966"/>
          <a:ext cx="647700" cy="31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134784</xdr:rowOff>
    </xdr:from>
    <xdr:to>
      <xdr:col>26</xdr:col>
      <xdr:colOff>50800</xdr:colOff>
      <xdr:row>18</xdr:row>
      <xdr:rowOff>162427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8509"/>
          <a:ext cx="698500" cy="27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142286</xdr:rowOff>
    </xdr:from>
    <xdr:to>
      <xdr:col>22</xdr:col>
      <xdr:colOff>114300</xdr:colOff>
      <xdr:row>18</xdr:row>
      <xdr:rowOff>162427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76011"/>
          <a:ext cx="698500" cy="20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142286</xdr:rowOff>
    </xdr:from>
    <xdr:to>
      <xdr:col>18</xdr:col>
      <xdr:colOff>177800</xdr:colOff>
      <xdr:row>19</xdr:row>
      <xdr:rowOff>15371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6011"/>
          <a:ext cx="698500" cy="44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52441</xdr:rowOff>
    </xdr:from>
    <xdr:to>
      <xdr:col>29</xdr:col>
      <xdr:colOff>177800</xdr:colOff>
      <xdr:row>18</xdr:row>
      <xdr:rowOff>154041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6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68968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83984</xdr:rowOff>
    </xdr:from>
    <xdr:to>
      <xdr:col>26</xdr:col>
      <xdr:colOff>101600</xdr:colOff>
      <xdr:row>19</xdr:row>
      <xdr:rowOff>14134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7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24311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86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111627</xdr:rowOff>
    </xdr:from>
    <xdr:to>
      <xdr:col>22</xdr:col>
      <xdr:colOff>165100</xdr:colOff>
      <xdr:row>19</xdr:row>
      <xdr:rowOff>41777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45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51954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1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91486</xdr:rowOff>
    </xdr:from>
    <xdr:to>
      <xdr:col>19</xdr:col>
      <xdr:colOff>38100</xdr:colOff>
      <xdr:row>19</xdr:row>
      <xdr:rowOff>21636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5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31813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9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136021</xdr:rowOff>
    </xdr:from>
    <xdr:to>
      <xdr:col>15</xdr:col>
      <xdr:colOff>101600</xdr:colOff>
      <xdr:row>19</xdr:row>
      <xdr:rowOff>66171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9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38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50469</xdr:rowOff>
    </xdr:from>
    <xdr:to>
      <xdr:col>29</xdr:col>
      <xdr:colOff>127000</xdr:colOff>
      <xdr:row>35</xdr:row>
      <xdr:rowOff>156686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60819"/>
          <a:ext cx="647700" cy="106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50469</xdr:rowOff>
    </xdr:from>
    <xdr:to>
      <xdr:col>26</xdr:col>
      <xdr:colOff>50800</xdr:colOff>
      <xdr:row>35</xdr:row>
      <xdr:rowOff>139596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60819"/>
          <a:ext cx="698500" cy="89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139596</xdr:rowOff>
    </xdr:from>
    <xdr:to>
      <xdr:col>22</xdr:col>
      <xdr:colOff>114300</xdr:colOff>
      <xdr:row>35</xdr:row>
      <xdr:rowOff>176437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49946"/>
          <a:ext cx="698500" cy="36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176437</xdr:rowOff>
    </xdr:from>
    <xdr:to>
      <xdr:col>18</xdr:col>
      <xdr:colOff>177800</xdr:colOff>
      <xdr:row>35</xdr:row>
      <xdr:rowOff>220717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86787"/>
          <a:ext cx="698500" cy="44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105886</xdr:rowOff>
    </xdr:from>
    <xdr:to>
      <xdr:col>29</xdr:col>
      <xdr:colOff>177800</xdr:colOff>
      <xdr:row>35</xdr:row>
      <xdr:rowOff>207486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16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77963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88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342569</xdr:rowOff>
    </xdr:from>
    <xdr:to>
      <xdr:col>26</xdr:col>
      <xdr:colOff>101600</xdr:colOff>
      <xdr:row>35</xdr:row>
      <xdr:rowOff>101269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10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111446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78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88796</xdr:rowOff>
    </xdr:from>
    <xdr:to>
      <xdr:col>22</xdr:col>
      <xdr:colOff>165100</xdr:colOff>
      <xdr:row>35</xdr:row>
      <xdr:rowOff>190396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99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200573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6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125637</xdr:rowOff>
    </xdr:from>
    <xdr:to>
      <xdr:col>19</xdr:col>
      <xdr:colOff>38100</xdr:colOff>
      <xdr:row>35</xdr:row>
      <xdr:rowOff>227237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5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212014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2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169917</xdr:rowOff>
    </xdr:from>
    <xdr:to>
      <xdr:col>15</xdr:col>
      <xdr:colOff>101600</xdr:colOff>
      <xdr:row>35</xdr:row>
      <xdr:rowOff>271517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80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256294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66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2,432
2,378
571.80
5,075,223
4,982,096
90,717
2,900,836
6,719,220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123414</xdr:rowOff>
    </xdr:from>
    <xdr:to>
      <xdr:col>24</xdr:col>
      <xdr:colOff>63500</xdr:colOff>
      <xdr:row>36</xdr:row>
      <xdr:rowOff>143255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95614"/>
          <a:ext cx="838200" cy="1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143255</xdr:rowOff>
    </xdr:from>
    <xdr:to>
      <xdr:col>19</xdr:col>
      <xdr:colOff>177800</xdr:colOff>
      <xdr:row>36</xdr:row>
      <xdr:rowOff>145727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15455"/>
          <a:ext cx="889000" cy="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129896</xdr:rowOff>
    </xdr:from>
    <xdr:to>
      <xdr:col>15</xdr:col>
      <xdr:colOff>50800</xdr:colOff>
      <xdr:row>36</xdr:row>
      <xdr:rowOff>145727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302096"/>
          <a:ext cx="889000" cy="1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129896</xdr:rowOff>
    </xdr:from>
    <xdr:to>
      <xdr:col>10</xdr:col>
      <xdr:colOff>114300</xdr:colOff>
      <xdr:row>36</xdr:row>
      <xdr:rowOff>163675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02096"/>
          <a:ext cx="889000" cy="3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72614</xdr:rowOff>
    </xdr:from>
    <xdr:to>
      <xdr:col>24</xdr:col>
      <xdr:colOff>114300</xdr:colOff>
      <xdr:row>37</xdr:row>
      <xdr:rowOff>2764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4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95491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9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92455</xdr:rowOff>
    </xdr:from>
    <xdr:to>
      <xdr:col>20</xdr:col>
      <xdr:colOff>38100</xdr:colOff>
      <xdr:row>37</xdr:row>
      <xdr:rowOff>22605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6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39132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39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94927</xdr:rowOff>
    </xdr:from>
    <xdr:to>
      <xdr:col>15</xdr:col>
      <xdr:colOff>101600</xdr:colOff>
      <xdr:row>37</xdr:row>
      <xdr:rowOff>25077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6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41604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42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79096</xdr:rowOff>
    </xdr:from>
    <xdr:to>
      <xdr:col>10</xdr:col>
      <xdr:colOff>165100</xdr:colOff>
      <xdr:row>37</xdr:row>
      <xdr:rowOff>9246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25773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2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112875</xdr:rowOff>
    </xdr:from>
    <xdr:to>
      <xdr:col>6</xdr:col>
      <xdr:colOff>38100</xdr:colOff>
      <xdr:row>37</xdr:row>
      <xdr:rowOff>43025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8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59552</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60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104874</xdr:rowOff>
    </xdr:from>
    <xdr:to>
      <xdr:col>24</xdr:col>
      <xdr:colOff>63500</xdr:colOff>
      <xdr:row>56</xdr:row>
      <xdr:rowOff>116801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06074"/>
          <a:ext cx="838200" cy="1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104874</xdr:rowOff>
    </xdr:from>
    <xdr:to>
      <xdr:col>19</xdr:col>
      <xdr:colOff>177800</xdr:colOff>
      <xdr:row>56</xdr:row>
      <xdr:rowOff>118845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06074"/>
          <a:ext cx="889000" cy="1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118845</xdr:rowOff>
    </xdr:from>
    <xdr:to>
      <xdr:col>15</xdr:col>
      <xdr:colOff>50800</xdr:colOff>
      <xdr:row>56</xdr:row>
      <xdr:rowOff>160986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20045"/>
          <a:ext cx="889000" cy="4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160986</xdr:rowOff>
    </xdr:from>
    <xdr:to>
      <xdr:col>10</xdr:col>
      <xdr:colOff>114300</xdr:colOff>
      <xdr:row>57</xdr:row>
      <xdr:rowOff>39067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62186"/>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66001</xdr:rowOff>
    </xdr:from>
    <xdr:to>
      <xdr:col>24</xdr:col>
      <xdr:colOff>114300</xdr:colOff>
      <xdr:row>56</xdr:row>
      <xdr:rowOff>167601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6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88878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8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54074</xdr:rowOff>
    </xdr:from>
    <xdr:to>
      <xdr:col>20</xdr:col>
      <xdr:colOff>38100</xdr:colOff>
      <xdr:row>56</xdr:row>
      <xdr:rowOff>155674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5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751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3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68045</xdr:rowOff>
    </xdr:from>
    <xdr:to>
      <xdr:col>15</xdr:col>
      <xdr:colOff>101600</xdr:colOff>
      <xdr:row>56</xdr:row>
      <xdr:rowOff>169645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6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14722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44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110186</xdr:rowOff>
    </xdr:from>
    <xdr:to>
      <xdr:col>10</xdr:col>
      <xdr:colOff>165100</xdr:colOff>
      <xdr:row>57</xdr:row>
      <xdr:rowOff>40336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1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56863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8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159717</xdr:rowOff>
    </xdr:from>
    <xdr:to>
      <xdr:col>6</xdr:col>
      <xdr:colOff>38100</xdr:colOff>
      <xdr:row>57</xdr:row>
      <xdr:rowOff>89867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6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106394</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3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69799</xdr:rowOff>
    </xdr:from>
    <xdr:to>
      <xdr:col>24</xdr:col>
      <xdr:colOff>63500</xdr:colOff>
      <xdr:row>77</xdr:row>
      <xdr:rowOff>103992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71449"/>
          <a:ext cx="838200" cy="3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103992</xdr:rowOff>
    </xdr:from>
    <xdr:to>
      <xdr:col>19</xdr:col>
      <xdr:colOff>177800</xdr:colOff>
      <xdr:row>77</xdr:row>
      <xdr:rowOff>117188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05642"/>
          <a:ext cx="889000" cy="1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117188</xdr:rowOff>
    </xdr:from>
    <xdr:to>
      <xdr:col>15</xdr:col>
      <xdr:colOff>50800</xdr:colOff>
      <xdr:row>77</xdr:row>
      <xdr:rowOff>135065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18838"/>
          <a:ext cx="889000" cy="1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135065</xdr:rowOff>
    </xdr:from>
    <xdr:to>
      <xdr:col>10</xdr:col>
      <xdr:colOff>114300</xdr:colOff>
      <xdr:row>77</xdr:row>
      <xdr:rowOff>137368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36715"/>
          <a:ext cx="889000" cy="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18999</xdr:rowOff>
    </xdr:from>
    <xdr:to>
      <xdr:col>24</xdr:col>
      <xdr:colOff>114300</xdr:colOff>
      <xdr:row>77</xdr:row>
      <xdr:rowOff>120599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2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41876</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7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53192</xdr:rowOff>
    </xdr:from>
    <xdr:to>
      <xdr:col>20</xdr:col>
      <xdr:colOff>38100</xdr:colOff>
      <xdr:row>77</xdr:row>
      <xdr:rowOff>154792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5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171319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03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66388</xdr:rowOff>
    </xdr:from>
    <xdr:to>
      <xdr:col>15</xdr:col>
      <xdr:colOff>101600</xdr:colOff>
      <xdr:row>77</xdr:row>
      <xdr:rowOff>167988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6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13065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04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84265</xdr:rowOff>
    </xdr:from>
    <xdr:to>
      <xdr:col>10</xdr:col>
      <xdr:colOff>165100</xdr:colOff>
      <xdr:row>78</xdr:row>
      <xdr:rowOff>14415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30942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86568</xdr:rowOff>
    </xdr:from>
    <xdr:to>
      <xdr:col>6</xdr:col>
      <xdr:colOff>38100</xdr:colOff>
      <xdr:row>78</xdr:row>
      <xdr:rowOff>16718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8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33245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06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78473</xdr:rowOff>
    </xdr:from>
    <xdr:to>
      <xdr:col>24</xdr:col>
      <xdr:colOff>63500</xdr:colOff>
      <xdr:row>95</xdr:row>
      <xdr:rowOff>94712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66223"/>
          <a:ext cx="838200" cy="1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94712</xdr:rowOff>
    </xdr:from>
    <xdr:to>
      <xdr:col>19</xdr:col>
      <xdr:colOff>177800</xdr:colOff>
      <xdr:row>95</xdr:row>
      <xdr:rowOff>140576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82462"/>
          <a:ext cx="889000" cy="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164351</xdr:rowOff>
    </xdr:from>
    <xdr:to>
      <xdr:col>15</xdr:col>
      <xdr:colOff>50800</xdr:colOff>
      <xdr:row>95</xdr:row>
      <xdr:rowOff>140576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80651"/>
          <a:ext cx="889000" cy="1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164351</xdr:rowOff>
    </xdr:from>
    <xdr:to>
      <xdr:col>10</xdr:col>
      <xdr:colOff>114300</xdr:colOff>
      <xdr:row>96</xdr:row>
      <xdr:rowOff>60962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80651"/>
          <a:ext cx="889000" cy="23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27673</xdr:rowOff>
    </xdr:from>
    <xdr:to>
      <xdr:col>24</xdr:col>
      <xdr:colOff>114300</xdr:colOff>
      <xdr:row>95</xdr:row>
      <xdr:rowOff>129273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6100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9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43912</xdr:rowOff>
    </xdr:from>
    <xdr:to>
      <xdr:col>20</xdr:col>
      <xdr:colOff>38100</xdr:colOff>
      <xdr:row>95</xdr:row>
      <xdr:rowOff>145512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3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136639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2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89776</xdr:rowOff>
    </xdr:from>
    <xdr:to>
      <xdr:col>15</xdr:col>
      <xdr:colOff>101600</xdr:colOff>
      <xdr:row>96</xdr:row>
      <xdr:rowOff>19926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7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11053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113551</xdr:rowOff>
    </xdr:from>
    <xdr:to>
      <xdr:col>10</xdr:col>
      <xdr:colOff>165100</xdr:colOff>
      <xdr:row>95</xdr:row>
      <xdr:rowOff>43701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2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60228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00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10162</xdr:rowOff>
    </xdr:from>
    <xdr:to>
      <xdr:col>6</xdr:col>
      <xdr:colOff>38100</xdr:colOff>
      <xdr:row>96</xdr:row>
      <xdr:rowOff>111762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6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102889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6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140948</xdr:rowOff>
    </xdr:from>
    <xdr:to>
      <xdr:col>55</xdr:col>
      <xdr:colOff>0</xdr:colOff>
      <xdr:row>36</xdr:row>
      <xdr:rowOff>146333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13148"/>
          <a:ext cx="8382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71713</xdr:rowOff>
    </xdr:from>
    <xdr:to>
      <xdr:col>50</xdr:col>
      <xdr:colOff>114300</xdr:colOff>
      <xdr:row>36</xdr:row>
      <xdr:rowOff>140948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243913"/>
          <a:ext cx="889000" cy="6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71713</xdr:rowOff>
    </xdr:from>
    <xdr:to>
      <xdr:col>45</xdr:col>
      <xdr:colOff>177800</xdr:colOff>
      <xdr:row>36</xdr:row>
      <xdr:rowOff>161270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43913"/>
          <a:ext cx="889000" cy="8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153117</xdr:rowOff>
    </xdr:from>
    <xdr:to>
      <xdr:col>41</xdr:col>
      <xdr:colOff>50800</xdr:colOff>
      <xdr:row>36</xdr:row>
      <xdr:rowOff>161270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53867"/>
          <a:ext cx="889000" cy="17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95533</xdr:rowOff>
    </xdr:from>
    <xdr:to>
      <xdr:col>55</xdr:col>
      <xdr:colOff>50800</xdr:colOff>
      <xdr:row>37</xdr:row>
      <xdr:rowOff>25683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6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73960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46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90148</xdr:rowOff>
    </xdr:from>
    <xdr:to>
      <xdr:col>50</xdr:col>
      <xdr:colOff>165100</xdr:colOff>
      <xdr:row>37</xdr:row>
      <xdr:rowOff>20298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6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36825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37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20913</xdr:rowOff>
    </xdr:from>
    <xdr:to>
      <xdr:col>46</xdr:col>
      <xdr:colOff>38100</xdr:colOff>
      <xdr:row>36</xdr:row>
      <xdr:rowOff>122513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139040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6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110470</xdr:rowOff>
    </xdr:from>
    <xdr:to>
      <xdr:col>41</xdr:col>
      <xdr:colOff>101600</xdr:colOff>
      <xdr:row>37</xdr:row>
      <xdr:rowOff>40620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8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57147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5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102317</xdr:rowOff>
    </xdr:from>
    <xdr:to>
      <xdr:col>36</xdr:col>
      <xdr:colOff>165100</xdr:colOff>
      <xdr:row>36</xdr:row>
      <xdr:rowOff>32467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0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48994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78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11965</xdr:rowOff>
    </xdr:from>
    <xdr:to>
      <xdr:col>55</xdr:col>
      <xdr:colOff>0</xdr:colOff>
      <xdr:row>56</xdr:row>
      <xdr:rowOff>143824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13165"/>
          <a:ext cx="838200" cy="13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11791</xdr:rowOff>
    </xdr:from>
    <xdr:to>
      <xdr:col>50</xdr:col>
      <xdr:colOff>114300</xdr:colOff>
      <xdr:row>56</xdr:row>
      <xdr:rowOff>11965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12991"/>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114975</xdr:rowOff>
    </xdr:from>
    <xdr:to>
      <xdr:col>45</xdr:col>
      <xdr:colOff>177800</xdr:colOff>
      <xdr:row>56</xdr:row>
      <xdr:rowOff>11791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544725"/>
          <a:ext cx="889000" cy="6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114975</xdr:rowOff>
    </xdr:from>
    <xdr:to>
      <xdr:col>41</xdr:col>
      <xdr:colOff>50800</xdr:colOff>
      <xdr:row>55</xdr:row>
      <xdr:rowOff>166141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44725"/>
          <a:ext cx="889000" cy="5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93024</xdr:rowOff>
    </xdr:from>
    <xdr:to>
      <xdr:col>55</xdr:col>
      <xdr:colOff>50800</xdr:colOff>
      <xdr:row>57</xdr:row>
      <xdr:rowOff>23174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9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115901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4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132615</xdr:rowOff>
    </xdr:from>
    <xdr:to>
      <xdr:col>50</xdr:col>
      <xdr:colOff>165100</xdr:colOff>
      <xdr:row>56</xdr:row>
      <xdr:rowOff>62765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6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79292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37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132441</xdr:rowOff>
    </xdr:from>
    <xdr:to>
      <xdr:col>46</xdr:col>
      <xdr:colOff>38100</xdr:colOff>
      <xdr:row>56</xdr:row>
      <xdr:rowOff>62591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6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79118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3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64175</xdr:rowOff>
    </xdr:from>
    <xdr:to>
      <xdr:col>41</xdr:col>
      <xdr:colOff>101600</xdr:colOff>
      <xdr:row>55</xdr:row>
      <xdr:rowOff>165775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9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10852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6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115341</xdr:rowOff>
    </xdr:from>
    <xdr:to>
      <xdr:col>36</xdr:col>
      <xdr:colOff>165100</xdr:colOff>
      <xdr:row>56</xdr:row>
      <xdr:rowOff>45491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4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62018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20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130415</xdr:rowOff>
    </xdr:from>
    <xdr:to>
      <xdr:col>55</xdr:col>
      <xdr:colOff>0</xdr:colOff>
      <xdr:row>78</xdr:row>
      <xdr:rowOff>167274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3515"/>
          <a:ext cx="838200" cy="3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46433</xdr:rowOff>
    </xdr:from>
    <xdr:to>
      <xdr:col>50</xdr:col>
      <xdr:colOff>114300</xdr:colOff>
      <xdr:row>78</xdr:row>
      <xdr:rowOff>130415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19533"/>
          <a:ext cx="889000" cy="8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79004</xdr:rowOff>
    </xdr:from>
    <xdr:to>
      <xdr:col>45</xdr:col>
      <xdr:colOff>177800</xdr:colOff>
      <xdr:row>78</xdr:row>
      <xdr:rowOff>46433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937754"/>
          <a:ext cx="889000" cy="48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79004</xdr:rowOff>
    </xdr:from>
    <xdr:to>
      <xdr:col>41</xdr:col>
      <xdr:colOff>50800</xdr:colOff>
      <xdr:row>76</xdr:row>
      <xdr:rowOff>102468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937754"/>
          <a:ext cx="889000" cy="19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116474</xdr:rowOff>
    </xdr:from>
    <xdr:to>
      <xdr:col>55</xdr:col>
      <xdr:colOff>50800</xdr:colOff>
      <xdr:row>79</xdr:row>
      <xdr:rowOff>46624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79615</xdr:rowOff>
    </xdr:from>
    <xdr:to>
      <xdr:col>50</xdr:col>
      <xdr:colOff>165100</xdr:colOff>
      <xdr:row>79</xdr:row>
      <xdr:rowOff>9765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892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4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167083</xdr:rowOff>
    </xdr:from>
    <xdr:to>
      <xdr:col>46</xdr:col>
      <xdr:colOff>38100</xdr:colOff>
      <xdr:row>78</xdr:row>
      <xdr:rowOff>97233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6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113760</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143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28204</xdr:rowOff>
    </xdr:from>
    <xdr:to>
      <xdr:col>41</xdr:col>
      <xdr:colOff>101600</xdr:colOff>
      <xdr:row>75</xdr:row>
      <xdr:rowOff>129804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8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146331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662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51668</xdr:rowOff>
    </xdr:from>
    <xdr:to>
      <xdr:col>36</xdr:col>
      <xdr:colOff>165100</xdr:colOff>
      <xdr:row>76</xdr:row>
      <xdr:rowOff>153268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08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169794</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85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165460</xdr:rowOff>
    </xdr:from>
    <xdr:to>
      <xdr:col>55</xdr:col>
      <xdr:colOff>0</xdr:colOff>
      <xdr:row>95</xdr:row>
      <xdr:rowOff>154372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281760"/>
          <a:ext cx="838200" cy="160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165460</xdr:rowOff>
    </xdr:from>
    <xdr:to>
      <xdr:col>50</xdr:col>
      <xdr:colOff>114300</xdr:colOff>
      <xdr:row>96</xdr:row>
      <xdr:rowOff>149710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281760"/>
          <a:ext cx="889000" cy="32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149710</xdr:rowOff>
    </xdr:from>
    <xdr:to>
      <xdr:col>45</xdr:col>
      <xdr:colOff>177800</xdr:colOff>
      <xdr:row>97</xdr:row>
      <xdr:rowOff>98589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608910"/>
          <a:ext cx="889000" cy="12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98589</xdr:rowOff>
    </xdr:from>
    <xdr:to>
      <xdr:col>41</xdr:col>
      <xdr:colOff>50800</xdr:colOff>
      <xdr:row>97</xdr:row>
      <xdr:rowOff>130735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29239"/>
          <a:ext cx="889000" cy="3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103572</xdr:rowOff>
    </xdr:from>
    <xdr:to>
      <xdr:col>55</xdr:col>
      <xdr:colOff>50800</xdr:colOff>
      <xdr:row>96</xdr:row>
      <xdr:rowOff>33722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126449</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242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114660</xdr:rowOff>
    </xdr:from>
    <xdr:to>
      <xdr:col>50</xdr:col>
      <xdr:colOff>165100</xdr:colOff>
      <xdr:row>95</xdr:row>
      <xdr:rowOff>44810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23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61337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00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98910</xdr:rowOff>
    </xdr:from>
    <xdr:to>
      <xdr:col>46</xdr:col>
      <xdr:colOff>38100</xdr:colOff>
      <xdr:row>97</xdr:row>
      <xdr:rowOff>29060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55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45587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333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47789</xdr:rowOff>
    </xdr:from>
    <xdr:to>
      <xdr:col>41</xdr:col>
      <xdr:colOff>101600</xdr:colOff>
      <xdr:row>97</xdr:row>
      <xdr:rowOff>149389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7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165916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45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79935</xdr:rowOff>
    </xdr:from>
    <xdr:to>
      <xdr:col>36</xdr:col>
      <xdr:colOff>165100</xdr:colOff>
      <xdr:row>98</xdr:row>
      <xdr:rowOff>10085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1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26612</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48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132899</xdr:rowOff>
    </xdr:from>
    <xdr:to>
      <xdr:col>85</xdr:col>
      <xdr:colOff>127000</xdr:colOff>
      <xdr:row>76</xdr:row>
      <xdr:rowOff>153437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63099"/>
          <a:ext cx="838200" cy="2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132899</xdr:rowOff>
    </xdr:from>
    <xdr:to>
      <xdr:col>81</xdr:col>
      <xdr:colOff>50800</xdr:colOff>
      <xdr:row>76</xdr:row>
      <xdr:rowOff>164791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63099"/>
          <a:ext cx="889000" cy="3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164791</xdr:rowOff>
    </xdr:from>
    <xdr:to>
      <xdr:col>76</xdr:col>
      <xdr:colOff>114300</xdr:colOff>
      <xdr:row>77</xdr:row>
      <xdr:rowOff>15399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94991"/>
          <a:ext cx="889000" cy="2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15399</xdr:rowOff>
    </xdr:from>
    <xdr:to>
      <xdr:col>71</xdr:col>
      <xdr:colOff>177800</xdr:colOff>
      <xdr:row>77</xdr:row>
      <xdr:rowOff>37838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17049"/>
          <a:ext cx="889000" cy="2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102637</xdr:rowOff>
    </xdr:from>
    <xdr:to>
      <xdr:col>85</xdr:col>
      <xdr:colOff>177800</xdr:colOff>
      <xdr:row>77</xdr:row>
      <xdr:rowOff>32787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3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125514</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84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82099</xdr:rowOff>
    </xdr:from>
    <xdr:to>
      <xdr:col>81</xdr:col>
      <xdr:colOff>101600</xdr:colOff>
      <xdr:row>77</xdr:row>
      <xdr:rowOff>12249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1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28776</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8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113991</xdr:rowOff>
    </xdr:from>
    <xdr:to>
      <xdr:col>76</xdr:col>
      <xdr:colOff>165100</xdr:colOff>
      <xdr:row>77</xdr:row>
      <xdr:rowOff>44141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4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60668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19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136049</xdr:rowOff>
    </xdr:from>
    <xdr:to>
      <xdr:col>72</xdr:col>
      <xdr:colOff>38100</xdr:colOff>
      <xdr:row>77</xdr:row>
      <xdr:rowOff>66199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6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82726</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4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158488</xdr:rowOff>
    </xdr:from>
    <xdr:to>
      <xdr:col>67</xdr:col>
      <xdr:colOff>101600</xdr:colOff>
      <xdr:row>77</xdr:row>
      <xdr:rowOff>88638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8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105165</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63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7720</xdr:rowOff>
    </xdr:from>
    <xdr:to>
      <xdr:col>85</xdr:col>
      <xdr:colOff>127000</xdr:colOff>
      <xdr:row>98</xdr:row>
      <xdr:rowOff>46352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09820"/>
          <a:ext cx="838200" cy="3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28431</xdr:rowOff>
    </xdr:from>
    <xdr:to>
      <xdr:col>81</xdr:col>
      <xdr:colOff>50800</xdr:colOff>
      <xdr:row>98</xdr:row>
      <xdr:rowOff>46352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30531"/>
          <a:ext cx="889000" cy="1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2488</xdr:rowOff>
    </xdr:from>
    <xdr:to>
      <xdr:col>76</xdr:col>
      <xdr:colOff>114300</xdr:colOff>
      <xdr:row>98</xdr:row>
      <xdr:rowOff>28431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04588"/>
          <a:ext cx="889000" cy="2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2488</xdr:rowOff>
    </xdr:from>
    <xdr:to>
      <xdr:col>71</xdr:col>
      <xdr:colOff>177800</xdr:colOff>
      <xdr:row>98</xdr:row>
      <xdr:rowOff>42300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4588"/>
          <a:ext cx="889000" cy="3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128370</xdr:rowOff>
    </xdr:from>
    <xdr:to>
      <xdr:col>85</xdr:col>
      <xdr:colOff>177800</xdr:colOff>
      <xdr:row>98</xdr:row>
      <xdr:rowOff>58520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151247</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1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167002</xdr:rowOff>
    </xdr:from>
    <xdr:to>
      <xdr:col>81</xdr:col>
      <xdr:colOff>101600</xdr:colOff>
      <xdr:row>98</xdr:row>
      <xdr:rowOff>97152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9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88279</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890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149081</xdr:rowOff>
    </xdr:from>
    <xdr:to>
      <xdr:col>76</xdr:col>
      <xdr:colOff>165100</xdr:colOff>
      <xdr:row>98</xdr:row>
      <xdr:rowOff>79231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7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95758</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54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123138</xdr:rowOff>
    </xdr:from>
    <xdr:to>
      <xdr:col>72</xdr:col>
      <xdr:colOff>38100</xdr:colOff>
      <xdr:row>98</xdr:row>
      <xdr:rowOff>53288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69815</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2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162950</xdr:rowOff>
    </xdr:from>
    <xdr:to>
      <xdr:col>67</xdr:col>
      <xdr:colOff>101600</xdr:colOff>
      <xdr:row>98</xdr:row>
      <xdr:rowOff>93100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9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109627</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6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72589</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59139"/>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72589</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59139"/>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21789</xdr:rowOff>
    </xdr:from>
    <xdr:to>
      <xdr:col>107</xdr:col>
      <xdr:colOff>101600</xdr:colOff>
      <xdr:row>39</xdr:row>
      <xdr:rowOff>123389</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0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114516</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80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163157</xdr:rowOff>
    </xdr:from>
    <xdr:to>
      <xdr:col>116</xdr:col>
      <xdr:colOff>63500</xdr:colOff>
      <xdr:row>58</xdr:row>
      <xdr:rowOff>163894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07257"/>
          <a:ext cx="838200" cy="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163894</xdr:rowOff>
    </xdr:from>
    <xdr:to>
      <xdr:col>111</xdr:col>
      <xdr:colOff>177800</xdr:colOff>
      <xdr:row>58</xdr:row>
      <xdr:rowOff>164287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07994"/>
          <a:ext cx="8890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164199</xdr:rowOff>
    </xdr:from>
    <xdr:to>
      <xdr:col>107</xdr:col>
      <xdr:colOff>50800</xdr:colOff>
      <xdr:row>58</xdr:row>
      <xdr:rowOff>164287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08299"/>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164199</xdr:rowOff>
    </xdr:from>
    <xdr:to>
      <xdr:col>102</xdr:col>
      <xdr:colOff>114300</xdr:colOff>
      <xdr:row>58</xdr:row>
      <xdr:rowOff>164998</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08299"/>
          <a:ext cx="889000" cy="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112357</xdr:rowOff>
    </xdr:from>
    <xdr:to>
      <xdr:col>116</xdr:col>
      <xdr:colOff>114300</xdr:colOff>
      <xdr:row>59</xdr:row>
      <xdr:rowOff>42507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5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31920</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113094</xdr:rowOff>
    </xdr:from>
    <xdr:to>
      <xdr:col>112</xdr:col>
      <xdr:colOff>38100</xdr:colOff>
      <xdr:row>59</xdr:row>
      <xdr:rowOff>43244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5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34371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113487</xdr:rowOff>
    </xdr:from>
    <xdr:to>
      <xdr:col>107</xdr:col>
      <xdr:colOff>101600</xdr:colOff>
      <xdr:row>59</xdr:row>
      <xdr:rowOff>43637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5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34764</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5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113399</xdr:rowOff>
    </xdr:from>
    <xdr:to>
      <xdr:col>102</xdr:col>
      <xdr:colOff>165100</xdr:colOff>
      <xdr:row>59</xdr:row>
      <xdr:rowOff>43549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5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34676</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50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114198</xdr:rowOff>
    </xdr:from>
    <xdr:to>
      <xdr:col>98</xdr:col>
      <xdr:colOff>38100</xdr:colOff>
      <xdr:row>59</xdr:row>
      <xdr:rowOff>44348</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35475</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5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32345</xdr:rowOff>
    </xdr:from>
    <xdr:to>
      <xdr:col>116</xdr:col>
      <xdr:colOff>63500</xdr:colOff>
      <xdr:row>76</xdr:row>
      <xdr:rowOff>160603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62545"/>
          <a:ext cx="838200" cy="128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32345</xdr:rowOff>
    </xdr:from>
    <xdr:to>
      <xdr:col>111</xdr:col>
      <xdr:colOff>177800</xdr:colOff>
      <xdr:row>76</xdr:row>
      <xdr:rowOff>165106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62545"/>
          <a:ext cx="889000" cy="13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159359</xdr:rowOff>
    </xdr:from>
    <xdr:to>
      <xdr:col>107</xdr:col>
      <xdr:colOff>50800</xdr:colOff>
      <xdr:row>76</xdr:row>
      <xdr:rowOff>165106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189559"/>
          <a:ext cx="889000" cy="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120937</xdr:rowOff>
    </xdr:from>
    <xdr:to>
      <xdr:col>102</xdr:col>
      <xdr:colOff>114300</xdr:colOff>
      <xdr:row>76</xdr:row>
      <xdr:rowOff>159359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151137"/>
          <a:ext cx="889000" cy="3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109803</xdr:rowOff>
    </xdr:from>
    <xdr:to>
      <xdr:col>116</xdr:col>
      <xdr:colOff>114300</xdr:colOff>
      <xdr:row>77</xdr:row>
      <xdr:rowOff>39953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4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88230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1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152995</xdr:rowOff>
    </xdr:from>
    <xdr:to>
      <xdr:col>112</xdr:col>
      <xdr:colOff>38100</xdr:colOff>
      <xdr:row>76</xdr:row>
      <xdr:rowOff>83145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1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74272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0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114306</xdr:rowOff>
    </xdr:from>
    <xdr:to>
      <xdr:col>107</xdr:col>
      <xdr:colOff>101600</xdr:colOff>
      <xdr:row>77</xdr:row>
      <xdr:rowOff>44456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4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35583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3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108559</xdr:rowOff>
    </xdr:from>
    <xdr:to>
      <xdr:col>102</xdr:col>
      <xdr:colOff>165100</xdr:colOff>
      <xdr:row>77</xdr:row>
      <xdr:rowOff>38709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1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29836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3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70137</xdr:rowOff>
    </xdr:from>
    <xdr:to>
      <xdr:col>98</xdr:col>
      <xdr:colOff>38100</xdr:colOff>
      <xdr:row>77</xdr:row>
      <xdr:rowOff>287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162864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9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本村の特性として、人口に対して行政面積が広大という地域事情により、各地区に整備した施設の維持管理費等が多くかかることから、物件費、維持補修費は類似団体平均を上回っている。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また、普通建設事業費については、鶴居中学校大規模改修事業等の実施により類似団体平均を大きく上回っている。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今後、経常経費の増が見込まれることから、事務事業の点検、システム関連経費の見直しなどを行い、行政コストの削減に取り組む必要がある。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2,432
2,378
571.80
5,075,223
4,982,096
90,717
2,900,836
6,719,220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98038</xdr:rowOff>
    </xdr:from>
    <xdr:to>
      <xdr:col>24</xdr:col>
      <xdr:colOff>63500</xdr:colOff>
      <xdr:row>36</xdr:row>
      <xdr:rowOff>128861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70238"/>
          <a:ext cx="8382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123355</xdr:rowOff>
    </xdr:from>
    <xdr:to>
      <xdr:col>19</xdr:col>
      <xdr:colOff>177800</xdr:colOff>
      <xdr:row>36</xdr:row>
      <xdr:rowOff>128861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295555"/>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123355</xdr:rowOff>
    </xdr:from>
    <xdr:to>
      <xdr:col>15</xdr:col>
      <xdr:colOff>50800</xdr:colOff>
      <xdr:row>36</xdr:row>
      <xdr:rowOff>148120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955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141948</xdr:rowOff>
    </xdr:from>
    <xdr:to>
      <xdr:col>10</xdr:col>
      <xdr:colOff>114300</xdr:colOff>
      <xdr:row>36</xdr:row>
      <xdr:rowOff>148120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31414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47238</xdr:rowOff>
    </xdr:from>
    <xdr:to>
      <xdr:col>24</xdr:col>
      <xdr:colOff>114300</xdr:colOff>
      <xdr:row>36</xdr:row>
      <xdr:rowOff>148838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1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70115</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78061</xdr:rowOff>
    </xdr:from>
    <xdr:to>
      <xdr:col>20</xdr:col>
      <xdr:colOff>38100</xdr:colOff>
      <xdr:row>37</xdr:row>
      <xdr:rowOff>8211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5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24738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2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72555</xdr:rowOff>
    </xdr:from>
    <xdr:to>
      <xdr:col>15</xdr:col>
      <xdr:colOff>101600</xdr:colOff>
      <xdr:row>37</xdr:row>
      <xdr:rowOff>2705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19232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1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97320</xdr:rowOff>
    </xdr:from>
    <xdr:to>
      <xdr:col>10</xdr:col>
      <xdr:colOff>165100</xdr:colOff>
      <xdr:row>37</xdr:row>
      <xdr:rowOff>27470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6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43997</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4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91148</xdr:rowOff>
    </xdr:from>
    <xdr:to>
      <xdr:col>6</xdr:col>
      <xdr:colOff>38100</xdr:colOff>
      <xdr:row>37</xdr:row>
      <xdr:rowOff>21298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6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37825</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3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97189</xdr:rowOff>
    </xdr:from>
    <xdr:to>
      <xdr:col>24</xdr:col>
      <xdr:colOff>63500</xdr:colOff>
      <xdr:row>57</xdr:row>
      <xdr:rowOff>112845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69839"/>
          <a:ext cx="838200" cy="1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26091</xdr:rowOff>
    </xdr:from>
    <xdr:to>
      <xdr:col>19</xdr:col>
      <xdr:colOff>177800</xdr:colOff>
      <xdr:row>57</xdr:row>
      <xdr:rowOff>112845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798741"/>
          <a:ext cx="889000" cy="8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26091</xdr:rowOff>
    </xdr:from>
    <xdr:to>
      <xdr:col>15</xdr:col>
      <xdr:colOff>50800</xdr:colOff>
      <xdr:row>57</xdr:row>
      <xdr:rowOff>97703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798741"/>
          <a:ext cx="889000" cy="7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77876</xdr:rowOff>
    </xdr:from>
    <xdr:to>
      <xdr:col>10</xdr:col>
      <xdr:colOff>114300</xdr:colOff>
      <xdr:row>57</xdr:row>
      <xdr:rowOff>97703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50526"/>
          <a:ext cx="889000" cy="1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46389</xdr:rowOff>
    </xdr:from>
    <xdr:to>
      <xdr:col>24</xdr:col>
      <xdr:colOff>114300</xdr:colOff>
      <xdr:row>57</xdr:row>
      <xdr:rowOff>147989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69266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70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62045</xdr:rowOff>
    </xdr:from>
    <xdr:to>
      <xdr:col>20</xdr:col>
      <xdr:colOff>38100</xdr:colOff>
      <xdr:row>57</xdr:row>
      <xdr:rowOff>163645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8722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09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146741</xdr:rowOff>
    </xdr:from>
    <xdr:to>
      <xdr:col>15</xdr:col>
      <xdr:colOff>101600</xdr:colOff>
      <xdr:row>57</xdr:row>
      <xdr:rowOff>76891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4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93418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2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46903</xdr:rowOff>
    </xdr:from>
    <xdr:to>
      <xdr:col>10</xdr:col>
      <xdr:colOff>165100</xdr:colOff>
      <xdr:row>57</xdr:row>
      <xdr:rowOff>148503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1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165030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9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27076</xdr:rowOff>
    </xdr:from>
    <xdr:to>
      <xdr:col>6</xdr:col>
      <xdr:colOff>38100</xdr:colOff>
      <xdr:row>57</xdr:row>
      <xdr:rowOff>128676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145203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74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166475</xdr:rowOff>
    </xdr:from>
    <xdr:to>
      <xdr:col>24</xdr:col>
      <xdr:colOff>63500</xdr:colOff>
      <xdr:row>77</xdr:row>
      <xdr:rowOff>8651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96675"/>
          <a:ext cx="838200" cy="1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8651</xdr:rowOff>
    </xdr:from>
    <xdr:to>
      <xdr:col>19</xdr:col>
      <xdr:colOff>177800</xdr:colOff>
      <xdr:row>77</xdr:row>
      <xdr:rowOff>26879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10301"/>
          <a:ext cx="889000" cy="1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168366</xdr:rowOff>
    </xdr:from>
    <xdr:to>
      <xdr:col>15</xdr:col>
      <xdr:colOff>50800</xdr:colOff>
      <xdr:row>77</xdr:row>
      <xdr:rowOff>26879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198566"/>
          <a:ext cx="889000" cy="2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159347</xdr:rowOff>
    </xdr:from>
    <xdr:to>
      <xdr:col>10</xdr:col>
      <xdr:colOff>114300</xdr:colOff>
      <xdr:row>76</xdr:row>
      <xdr:rowOff>168366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846647"/>
          <a:ext cx="889000" cy="35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115675</xdr:rowOff>
    </xdr:from>
    <xdr:to>
      <xdr:col>24</xdr:col>
      <xdr:colOff>114300</xdr:colOff>
      <xdr:row>77</xdr:row>
      <xdr:rowOff>45825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4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94102</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2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129301</xdr:rowOff>
    </xdr:from>
    <xdr:to>
      <xdr:col>20</xdr:col>
      <xdr:colOff>38100</xdr:colOff>
      <xdr:row>77</xdr:row>
      <xdr:rowOff>59451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5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50578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5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147529</xdr:rowOff>
    </xdr:from>
    <xdr:to>
      <xdr:col>15</xdr:col>
      <xdr:colOff>101600</xdr:colOff>
      <xdr:row>77</xdr:row>
      <xdr:rowOff>77679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7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68806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70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117566</xdr:rowOff>
    </xdr:from>
    <xdr:to>
      <xdr:col>10</xdr:col>
      <xdr:colOff>165100</xdr:colOff>
      <xdr:row>77</xdr:row>
      <xdr:rowOff>47716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4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38843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40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108547</xdr:rowOff>
    </xdr:from>
    <xdr:to>
      <xdr:col>6</xdr:col>
      <xdr:colOff>38100</xdr:colOff>
      <xdr:row>75</xdr:row>
      <xdr:rowOff>38697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79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55224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57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44886</xdr:rowOff>
    </xdr:from>
    <xdr:to>
      <xdr:col>24</xdr:col>
      <xdr:colOff>63500</xdr:colOff>
      <xdr:row>98</xdr:row>
      <xdr:rowOff>55400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46986"/>
          <a:ext cx="838200" cy="1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44886</xdr:rowOff>
    </xdr:from>
    <xdr:to>
      <xdr:col>19</xdr:col>
      <xdr:colOff>177800</xdr:colOff>
      <xdr:row>98</xdr:row>
      <xdr:rowOff>56372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46986"/>
          <a:ext cx="889000" cy="1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8998</xdr:rowOff>
    </xdr:from>
    <xdr:to>
      <xdr:col>15</xdr:col>
      <xdr:colOff>50800</xdr:colOff>
      <xdr:row>98</xdr:row>
      <xdr:rowOff>56372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11098"/>
          <a:ext cx="889000" cy="4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8998</xdr:rowOff>
    </xdr:from>
    <xdr:to>
      <xdr:col>10</xdr:col>
      <xdr:colOff>114300</xdr:colOff>
      <xdr:row>98</xdr:row>
      <xdr:rowOff>48462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1098"/>
          <a:ext cx="889000" cy="3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4600</xdr:rowOff>
    </xdr:from>
    <xdr:to>
      <xdr:col>24</xdr:col>
      <xdr:colOff>114300</xdr:colOff>
      <xdr:row>98</xdr:row>
      <xdr:rowOff>106200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90977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165536</xdr:rowOff>
    </xdr:from>
    <xdr:to>
      <xdr:col>20</xdr:col>
      <xdr:colOff>38100</xdr:colOff>
      <xdr:row>98</xdr:row>
      <xdr:rowOff>95686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86813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5572</xdr:rowOff>
    </xdr:from>
    <xdr:to>
      <xdr:col>15</xdr:col>
      <xdr:colOff>101600</xdr:colOff>
      <xdr:row>98</xdr:row>
      <xdr:rowOff>107172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0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98299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129648</xdr:rowOff>
    </xdr:from>
    <xdr:to>
      <xdr:col>10</xdr:col>
      <xdr:colOff>165100</xdr:colOff>
      <xdr:row>98</xdr:row>
      <xdr:rowOff>59798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50925</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5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169112</xdr:rowOff>
    </xdr:from>
    <xdr:to>
      <xdr:col>6</xdr:col>
      <xdr:colOff>38100</xdr:colOff>
      <xdr:row>98</xdr:row>
      <xdr:rowOff>99262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9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90389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9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34758</xdr:rowOff>
    </xdr:from>
    <xdr:to>
      <xdr:col>55</xdr:col>
      <xdr:colOff>0</xdr:colOff>
      <xdr:row>57</xdr:row>
      <xdr:rowOff>94838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807408"/>
          <a:ext cx="838200" cy="6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47313</xdr:rowOff>
    </xdr:from>
    <xdr:to>
      <xdr:col>50</xdr:col>
      <xdr:colOff>114300</xdr:colOff>
      <xdr:row>57</xdr:row>
      <xdr:rowOff>34758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48513"/>
          <a:ext cx="889000" cy="15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47313</xdr:rowOff>
    </xdr:from>
    <xdr:to>
      <xdr:col>45</xdr:col>
      <xdr:colOff>177800</xdr:colOff>
      <xdr:row>57</xdr:row>
      <xdr:rowOff>94486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648513"/>
          <a:ext cx="889000" cy="21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28099</xdr:rowOff>
    </xdr:from>
    <xdr:to>
      <xdr:col>41</xdr:col>
      <xdr:colOff>50800</xdr:colOff>
      <xdr:row>57</xdr:row>
      <xdr:rowOff>94486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629299"/>
          <a:ext cx="889000" cy="23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44038</xdr:rowOff>
    </xdr:from>
    <xdr:to>
      <xdr:col>55</xdr:col>
      <xdr:colOff>50800</xdr:colOff>
      <xdr:row>57</xdr:row>
      <xdr:rowOff>145638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66915</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68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155408</xdr:rowOff>
    </xdr:from>
    <xdr:to>
      <xdr:col>50</xdr:col>
      <xdr:colOff>165100</xdr:colOff>
      <xdr:row>57</xdr:row>
      <xdr:rowOff>85558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102085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31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167963</xdr:rowOff>
    </xdr:from>
    <xdr:to>
      <xdr:col>46</xdr:col>
      <xdr:colOff>38100</xdr:colOff>
      <xdr:row>56</xdr:row>
      <xdr:rowOff>98113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9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114640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37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43686</xdr:rowOff>
    </xdr:from>
    <xdr:to>
      <xdr:col>41</xdr:col>
      <xdr:colOff>101600</xdr:colOff>
      <xdr:row>57</xdr:row>
      <xdr:rowOff>145286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1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161813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9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148749</xdr:rowOff>
    </xdr:from>
    <xdr:to>
      <xdr:col>36</xdr:col>
      <xdr:colOff>165100</xdr:colOff>
      <xdr:row>56</xdr:row>
      <xdr:rowOff>78899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7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95426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53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123386</xdr:rowOff>
    </xdr:from>
    <xdr:to>
      <xdr:col>55</xdr:col>
      <xdr:colOff>0</xdr:colOff>
      <xdr:row>77</xdr:row>
      <xdr:rowOff>155237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25036"/>
          <a:ext cx="8382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105395</xdr:rowOff>
    </xdr:from>
    <xdr:to>
      <xdr:col>50</xdr:col>
      <xdr:colOff>114300</xdr:colOff>
      <xdr:row>77</xdr:row>
      <xdr:rowOff>155237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07045"/>
          <a:ext cx="889000" cy="4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105395</xdr:rowOff>
    </xdr:from>
    <xdr:to>
      <xdr:col>45</xdr:col>
      <xdr:colOff>177800</xdr:colOff>
      <xdr:row>77</xdr:row>
      <xdr:rowOff>126437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07045"/>
          <a:ext cx="889000" cy="2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61286</xdr:rowOff>
    </xdr:from>
    <xdr:to>
      <xdr:col>41</xdr:col>
      <xdr:colOff>50800</xdr:colOff>
      <xdr:row>77</xdr:row>
      <xdr:rowOff>126437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62936"/>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72586</xdr:rowOff>
    </xdr:from>
    <xdr:to>
      <xdr:col>55</xdr:col>
      <xdr:colOff>50800</xdr:colOff>
      <xdr:row>78</xdr:row>
      <xdr:rowOff>2736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7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95463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2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104437</xdr:rowOff>
    </xdr:from>
    <xdr:to>
      <xdr:col>50</xdr:col>
      <xdr:colOff>165100</xdr:colOff>
      <xdr:row>78</xdr:row>
      <xdr:rowOff>34587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0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25714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54595</xdr:rowOff>
    </xdr:from>
    <xdr:to>
      <xdr:col>46</xdr:col>
      <xdr:colOff>38100</xdr:colOff>
      <xdr:row>77</xdr:row>
      <xdr:rowOff>156195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5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03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75637</xdr:rowOff>
    </xdr:from>
    <xdr:to>
      <xdr:col>41</xdr:col>
      <xdr:colOff>101600</xdr:colOff>
      <xdr:row>78</xdr:row>
      <xdr:rowOff>5787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7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22314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5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10486</xdr:rowOff>
    </xdr:from>
    <xdr:to>
      <xdr:col>36</xdr:col>
      <xdr:colOff>165100</xdr:colOff>
      <xdr:row>77</xdr:row>
      <xdr:rowOff>112086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1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128613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8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77764</xdr:rowOff>
    </xdr:from>
    <xdr:to>
      <xdr:col>55</xdr:col>
      <xdr:colOff>0</xdr:colOff>
      <xdr:row>97</xdr:row>
      <xdr:rowOff>129299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08414"/>
          <a:ext cx="838200" cy="5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60286</xdr:rowOff>
    </xdr:from>
    <xdr:to>
      <xdr:col>50</xdr:col>
      <xdr:colOff>114300</xdr:colOff>
      <xdr:row>97</xdr:row>
      <xdr:rowOff>129299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90936"/>
          <a:ext cx="889000" cy="6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60286</xdr:rowOff>
    </xdr:from>
    <xdr:to>
      <xdr:col>45</xdr:col>
      <xdr:colOff>177800</xdr:colOff>
      <xdr:row>97</xdr:row>
      <xdr:rowOff>81787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90936"/>
          <a:ext cx="889000" cy="2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81787</xdr:rowOff>
    </xdr:from>
    <xdr:to>
      <xdr:col>41</xdr:col>
      <xdr:colOff>50800</xdr:colOff>
      <xdr:row>98</xdr:row>
      <xdr:rowOff>4525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12437"/>
          <a:ext cx="889000" cy="9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26964</xdr:rowOff>
    </xdr:from>
    <xdr:to>
      <xdr:col>55</xdr:col>
      <xdr:colOff>50800</xdr:colOff>
      <xdr:row>97</xdr:row>
      <xdr:rowOff>128564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49841</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09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78499</xdr:rowOff>
    </xdr:from>
    <xdr:to>
      <xdr:col>50</xdr:col>
      <xdr:colOff>165100</xdr:colOff>
      <xdr:row>98</xdr:row>
      <xdr:rowOff>8649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25176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8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9486</xdr:rowOff>
    </xdr:from>
    <xdr:to>
      <xdr:col>46</xdr:col>
      <xdr:colOff>38100</xdr:colOff>
      <xdr:row>97</xdr:row>
      <xdr:rowOff>111086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4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127613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1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30987</xdr:rowOff>
    </xdr:from>
    <xdr:to>
      <xdr:col>41</xdr:col>
      <xdr:colOff>101600</xdr:colOff>
      <xdr:row>97</xdr:row>
      <xdr:rowOff>132587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6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149114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436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125175</xdr:rowOff>
    </xdr:from>
    <xdr:to>
      <xdr:col>36</xdr:col>
      <xdr:colOff>165100</xdr:colOff>
      <xdr:row>98</xdr:row>
      <xdr:rowOff>55325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71852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53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88406</xdr:rowOff>
    </xdr:from>
    <xdr:to>
      <xdr:col>85</xdr:col>
      <xdr:colOff>127000</xdr:colOff>
      <xdr:row>37</xdr:row>
      <xdr:rowOff>91069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32056"/>
          <a:ext cx="838200" cy="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41840</xdr:rowOff>
    </xdr:from>
    <xdr:to>
      <xdr:col>81</xdr:col>
      <xdr:colOff>50800</xdr:colOff>
      <xdr:row>37</xdr:row>
      <xdr:rowOff>91069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385490"/>
          <a:ext cx="889000" cy="4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24299</xdr:rowOff>
    </xdr:from>
    <xdr:to>
      <xdr:col>76</xdr:col>
      <xdr:colOff>114300</xdr:colOff>
      <xdr:row>37</xdr:row>
      <xdr:rowOff>41840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367949"/>
          <a:ext cx="889000" cy="1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24299</xdr:rowOff>
    </xdr:from>
    <xdr:to>
      <xdr:col>71</xdr:col>
      <xdr:colOff>177800</xdr:colOff>
      <xdr:row>37</xdr:row>
      <xdr:rowOff>111037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367949"/>
          <a:ext cx="889000" cy="8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37606</xdr:rowOff>
    </xdr:from>
    <xdr:to>
      <xdr:col>85</xdr:col>
      <xdr:colOff>177800</xdr:colOff>
      <xdr:row>37</xdr:row>
      <xdr:rowOff>139206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8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60483</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3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40269</xdr:rowOff>
    </xdr:from>
    <xdr:to>
      <xdr:col>81</xdr:col>
      <xdr:colOff>101600</xdr:colOff>
      <xdr:row>37</xdr:row>
      <xdr:rowOff>141869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8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158396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5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162490</xdr:rowOff>
    </xdr:from>
    <xdr:to>
      <xdr:col>76</xdr:col>
      <xdr:colOff>165100</xdr:colOff>
      <xdr:row>37</xdr:row>
      <xdr:rowOff>92640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109167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0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144949</xdr:rowOff>
    </xdr:from>
    <xdr:to>
      <xdr:col>72</xdr:col>
      <xdr:colOff>38100</xdr:colOff>
      <xdr:row>37</xdr:row>
      <xdr:rowOff>75099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1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91626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09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60237</xdr:rowOff>
    </xdr:from>
    <xdr:to>
      <xdr:col>67</xdr:col>
      <xdr:colOff>101600</xdr:colOff>
      <xdr:row>37</xdr:row>
      <xdr:rowOff>161837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0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6914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7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149344</xdr:rowOff>
    </xdr:from>
    <xdr:to>
      <xdr:col>85</xdr:col>
      <xdr:colOff>127000</xdr:colOff>
      <xdr:row>55</xdr:row>
      <xdr:rowOff>96352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236194"/>
          <a:ext cx="838200" cy="28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149344</xdr:rowOff>
    </xdr:from>
    <xdr:to>
      <xdr:col>81</xdr:col>
      <xdr:colOff>50800</xdr:colOff>
      <xdr:row>57</xdr:row>
      <xdr:rowOff>48859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236194"/>
          <a:ext cx="889000" cy="58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138885</xdr:rowOff>
    </xdr:from>
    <xdr:to>
      <xdr:col>76</xdr:col>
      <xdr:colOff>114300</xdr:colOff>
      <xdr:row>57</xdr:row>
      <xdr:rowOff>48859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225735"/>
          <a:ext cx="889000" cy="59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138885</xdr:rowOff>
    </xdr:from>
    <xdr:to>
      <xdr:col>71</xdr:col>
      <xdr:colOff>177800</xdr:colOff>
      <xdr:row>57</xdr:row>
      <xdr:rowOff>6023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225735"/>
          <a:ext cx="889000" cy="55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45552</xdr:rowOff>
    </xdr:from>
    <xdr:to>
      <xdr:col>85</xdr:col>
      <xdr:colOff>177800</xdr:colOff>
      <xdr:row>55</xdr:row>
      <xdr:rowOff>147152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47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68429</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32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98544</xdr:rowOff>
    </xdr:from>
    <xdr:to>
      <xdr:col>81</xdr:col>
      <xdr:colOff>101600</xdr:colOff>
      <xdr:row>54</xdr:row>
      <xdr:rowOff>28694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1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45221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8960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169509</xdr:rowOff>
    </xdr:from>
    <xdr:to>
      <xdr:col>76</xdr:col>
      <xdr:colOff>165100</xdr:colOff>
      <xdr:row>57</xdr:row>
      <xdr:rowOff>99659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7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116186</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545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88085</xdr:rowOff>
    </xdr:from>
    <xdr:to>
      <xdr:col>72</xdr:col>
      <xdr:colOff>38100</xdr:colOff>
      <xdr:row>54</xdr:row>
      <xdr:rowOff>18235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1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34762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8950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126673</xdr:rowOff>
    </xdr:from>
    <xdr:to>
      <xdr:col>67</xdr:col>
      <xdr:colOff>101600</xdr:colOff>
      <xdr:row>57</xdr:row>
      <xdr:rowOff>56823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2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73350</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503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132899</xdr:rowOff>
    </xdr:from>
    <xdr:to>
      <xdr:col>85</xdr:col>
      <xdr:colOff>127000</xdr:colOff>
      <xdr:row>96</xdr:row>
      <xdr:rowOff>153437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592099"/>
          <a:ext cx="838200" cy="2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132899</xdr:rowOff>
    </xdr:from>
    <xdr:to>
      <xdr:col>81</xdr:col>
      <xdr:colOff>50800</xdr:colOff>
      <xdr:row>96</xdr:row>
      <xdr:rowOff>164791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592099"/>
          <a:ext cx="889000" cy="3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164791</xdr:rowOff>
    </xdr:from>
    <xdr:to>
      <xdr:col>76</xdr:col>
      <xdr:colOff>114300</xdr:colOff>
      <xdr:row>97</xdr:row>
      <xdr:rowOff>15399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23991"/>
          <a:ext cx="889000" cy="2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15399</xdr:rowOff>
    </xdr:from>
    <xdr:to>
      <xdr:col>71</xdr:col>
      <xdr:colOff>177800</xdr:colOff>
      <xdr:row>97</xdr:row>
      <xdr:rowOff>37838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46049"/>
          <a:ext cx="889000" cy="2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102637</xdr:rowOff>
    </xdr:from>
    <xdr:to>
      <xdr:col>85</xdr:col>
      <xdr:colOff>177800</xdr:colOff>
      <xdr:row>97</xdr:row>
      <xdr:rowOff>32787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6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125514</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1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82099</xdr:rowOff>
    </xdr:from>
    <xdr:to>
      <xdr:col>81</xdr:col>
      <xdr:colOff>101600</xdr:colOff>
      <xdr:row>97</xdr:row>
      <xdr:rowOff>12249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4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28776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113991</xdr:rowOff>
    </xdr:from>
    <xdr:to>
      <xdr:col>76</xdr:col>
      <xdr:colOff>165100</xdr:colOff>
      <xdr:row>97</xdr:row>
      <xdr:rowOff>44141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7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60668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4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136049</xdr:rowOff>
    </xdr:from>
    <xdr:to>
      <xdr:col>72</xdr:col>
      <xdr:colOff>38100</xdr:colOff>
      <xdr:row>97</xdr:row>
      <xdr:rowOff>66199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9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82726</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7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158488</xdr:rowOff>
    </xdr:from>
    <xdr:to>
      <xdr:col>67</xdr:col>
      <xdr:colOff>101600</xdr:colOff>
      <xdr:row>97</xdr:row>
      <xdr:rowOff>88638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1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105165</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92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本村の基幹産業は酪農であり、乳質改善奨励補助金をはじめとする多くの農業関連単独施策を実施していることから、農林産業費は類似団体を大きく上回っている。</a:t>
          </a:r>
        </a:p>
        <a:p>
          <a:r>
            <a:rPr kumimoji="1" lang="ja-JP" altLang="en-US" sz="1300">
              <a:latin typeface="ＭＳ Ｐゴシック" panose="020B0600070205080204" pitchFamily="50" charset="-128"/>
              <a:ea typeface="ＭＳ Ｐゴシック" panose="020B0600070205080204" pitchFamily="50" charset="-128"/>
            </a:rPr>
            <a:t>また、令和６年度は教育費で鶴居中学校大規模改修事業の実施に伴い、平常年と比較して類似団体平均を大きく上回っている。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公債費については歳出総額の２割以内に調整しており、総合計画に基づいた投資的事業の実施と地方債の計画的な発行を行い、健全な財政運営に努めていく。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北海道鶴居村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財政調整基金残高はこれまで微増傾向で推移していたが、令和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年度は新型コロナウイルス対策経費の財源とするための基金取崩しにより前年比減、令和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年度民生費関係返還金の財源とするための積立を行ったことから前年度と比較し増加、令和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年度は民生費関係返還金の財源とする基金取崩しにより前年比減、令和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年度は歳計余剰金の積立てを行ったことから微増となった。</a:t>
          </a:r>
        </a:p>
        <a:p>
          <a:r>
            <a:rPr kumimoji="1" lang="ja-JP" altLang="en-US" sz="1400">
              <a:latin typeface="ＭＳ ゴシック" pitchFamily="49" charset="-128"/>
              <a:ea typeface="ＭＳ ゴシック" pitchFamily="49" charset="-128"/>
            </a:rPr>
            <a:t>今後の財政需要に備えた財源として計画的な積立てを行いながら、健全な財政運営の原資として適正な運用に努める。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北海道鶴居村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全会計で黒字決算であり連結実質赤字比率は発生していない。</a:t>
          </a:r>
        </a:p>
        <a:p>
          <a:r>
            <a:rPr kumimoji="1" lang="ja-JP" altLang="en-US" sz="1400">
              <a:latin typeface="ＭＳ ゴシック" pitchFamily="49" charset="-128"/>
              <a:ea typeface="ＭＳ ゴシック" pitchFamily="49" charset="-128"/>
            </a:rPr>
            <a:t>現状、一般会計は基金等の保有残高により安定した財政運営を堅持できるが、特別会計では一般会計からの繰出金によって収支の均衡を保っている運営状況にあることから、今後は制度内容の見直しや業務の効率化等によって経営の健全化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北海道鶴居村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高利率の地方債の償還が順次終了している状況にあったことから、元利償還金は</a:t>
          </a:r>
          <a:r>
            <a:rPr kumimoji="1" lang="en-US" altLang="ja-JP" sz="1400">
              <a:latin typeface="ＭＳ ゴシック" pitchFamily="49" charset="-128"/>
              <a:ea typeface="ＭＳ ゴシック" pitchFamily="49" charset="-128"/>
            </a:rPr>
            <a:t>R1</a:t>
          </a:r>
          <a:r>
            <a:rPr kumimoji="1" lang="ja-JP" altLang="en-US" sz="1400">
              <a:latin typeface="ＭＳ ゴシック" pitchFamily="49" charset="-128"/>
              <a:ea typeface="ＭＳ ゴシック" pitchFamily="49" charset="-128"/>
            </a:rPr>
            <a:t>年度まで減少傾向にあった。</a:t>
          </a:r>
        </a:p>
        <a:p>
          <a:r>
            <a:rPr kumimoji="1" lang="ja-JP" altLang="en-US" sz="1400">
              <a:latin typeface="ＭＳ ゴシック" pitchFamily="49" charset="-128"/>
              <a:ea typeface="ＭＳ ゴシック" pitchFamily="49" charset="-128"/>
            </a:rPr>
            <a:t>しかしながら、近年借入を行った子どもセンター建設事業、新総合体育館整備事業、また、中学校大規模改修事業等の大型事業に係る償還が開始されたことから、</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年度から償還金は増加し</a:t>
          </a:r>
          <a:r>
            <a:rPr kumimoji="1" lang="en-US" altLang="ja-JP" sz="1400">
              <a:latin typeface="ＭＳ ゴシック" pitchFamily="49" charset="-128"/>
              <a:ea typeface="ＭＳ ゴシック" pitchFamily="49" charset="-128"/>
            </a:rPr>
            <a:t>R13</a:t>
          </a:r>
          <a:r>
            <a:rPr kumimoji="1" lang="ja-JP" altLang="en-US" sz="1400">
              <a:latin typeface="ＭＳ ゴシック" pitchFamily="49" charset="-128"/>
              <a:ea typeface="ＭＳ ゴシック" pitchFamily="49" charset="-128"/>
            </a:rPr>
            <a:t>年度にピークを迎える見込み。</a:t>
          </a:r>
        </a:p>
        <a:p>
          <a:r>
            <a:rPr kumimoji="1" lang="ja-JP" altLang="en-US" sz="1400">
              <a:latin typeface="ＭＳ ゴシック" pitchFamily="49" charset="-128"/>
              <a:ea typeface="ＭＳ ゴシック" pitchFamily="49" charset="-128"/>
            </a:rPr>
            <a:t>償還年限と据置期間を調整し公債費の単年度支出額を平準化することとし、総合計画に基づいた投資的事業の実施と地方債の計画的な発行を行い、健全な財政運営と公債費の抑制に努める。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北海道鶴居村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将来負担額よりも充当可能財源等が上回っているため、将来負担比率は発生していない。</a:t>
          </a:r>
        </a:p>
        <a:p>
          <a:r>
            <a:rPr kumimoji="1" lang="ja-JP" altLang="en-US" sz="1400">
              <a:latin typeface="ＭＳ ゴシック" pitchFamily="49" charset="-128"/>
              <a:ea typeface="ＭＳ ゴシック" pitchFamily="49" charset="-128"/>
            </a:rPr>
            <a:t>令和６年度基金残高については、財産運用収入や決算余剰金の積立等により増加した。</a:t>
          </a:r>
        </a:p>
        <a:p>
          <a:r>
            <a:rPr kumimoji="1" lang="ja-JP" altLang="en-US" sz="1400">
              <a:latin typeface="ＭＳ ゴシック" pitchFamily="49" charset="-128"/>
              <a:ea typeface="ＭＳ ゴシック" pitchFamily="49" charset="-128"/>
            </a:rPr>
            <a:t>今後は公共施設の改修・更新・長寿命化に係る大型事業等の財源として計画的に基金資金を活用しながら、健全な財政運営の原資として適正な運用に努める方針であり、将来負担額が発生しない財政運営を維持できるものと推測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北海道鶴居村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村有林産出材売払い収入・大楽毛村有地売払い収入の積立や、歳計余剰金の積立を行ったことから、全体で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改修・更新・長寿命化に係る大型事業の財源や今後の地方債の償還ピークに備えた財源としての積立を行う等、計画的に基金資金を活用しながら、健全な財政運営の原資として適正な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鶴居村公共施設等総合管理計画」により、今後、増加していくと想定される公共施設等の整備、補修等に要する経費や公共施設等の整備に係る村債の償還及び利息の支払の財源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・笑顔が輝く移住定住応援基金：鶴居村に定住を希望する者の住宅の確保を支援し、本村への移住及び定住を促進することを目的とする「輝く住ま居る支援金」の財源に充てることを目的とする。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鶴の居る村基金：ふるさと納税制度により、村に採納いただいた寄附金を積み立てし、タンチョウ保護をはじめ、釧路湿原を含めた自然環境の保全、地域振興や地域福祉事業、教育及び文化スポーツの振興、こども子育て及び青少年の人材育成に役立てることを目的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・中山間ふるさと水と土保全基金：村有林算出材売り払い収入等の積立を行ったため増加。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・公共施設等整備基金：上記を目的に、歳計余剰金や財産売払い収入の積立を行ったため増加。。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・笑顔が輝く移住定住応援基金：「輝く住ま居る支援金」として、支援金交付相当額の取崩しを行ったため減少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・公共施設等整備基金：決算剰余金及び財産売払い収入等を原資として、大型ハード整備事業に係る起債償還財源として積み増ししていく方針。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・笑顔が輝く移住定住応援基金：今後も「輝く住ま居る支援金」として、支援金交付相当額の取崩しを継続する予定。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・鶴の居る村ふるさと応援基金：寄附金は増加傾向であることから、地域振興事業等の財源として充当額を拡大し、有効利用していく方針。</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地方財政法による歳計余剰金の積立てを行ったことによる増。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標準財政規模の一定割合を目安としつつ、今後の財政状況を見据えたうえで、将来の大型事業や不測の事態に備えるための積立や、その他特定目的基金への振替えを行う。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年度に積立てを行った、臨時財政対策債償還分の取り崩しを行った一方、普通交付税で再算定のあった今後の臨時財政対策債償還財源分の積立てを行ったことによる増。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今後の地方債償還のピークに備え、現計額を維持していく予定。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BB97E83-AFC7-4AFB-8D7E-109BEF569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DAC540-85E9-4446-AE62-74AABDEBC0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D23228D-6FE0-4D9D-AEA0-F10573E97E4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420EC3A-A933-42CD-B45D-7A4A1D0690E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4C09F3C-C731-4E9D-8C28-522F2B3A63B6}"/>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E71E9EF-D08D-4332-AB1E-FC415CF83D5D}"/>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5859071-E920-4608-8181-B5E8FF400D48}"/>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ECDA614-687C-40C6-BA87-42414CE75931}"/>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A51B339-B8DA-4785-8BBE-802918EFF50D}"/>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F92B8A4-5FCF-4B2F-B228-20B6C7352B6C}"/>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BB9D916-603B-4C6E-9EC6-FB03C61844B1}"/>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F01E21C-ECD0-4554-9A44-4203CB3BF06A}"/>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F45D8FB-988E-4DC3-BEA9-C304D6A83AB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5CA478C-9AD8-4ED4-BDB9-C2D0404FE98D}"/>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652CADC-7124-40B8-8D74-3C7D4BB2D5AC}"/>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33D686E-81D3-4006-8D64-E11E9F9F4D5A}"/>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DB7259A-8168-4EF8-91CB-69D95811F546}"/>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DCD48CE-D3EB-44AC-9911-846C76D3564A}"/>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DB81496-47C2-41BC-A884-ED2E921E73D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E7F64EA-E571-407B-BB4F-5A2BC1CA227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80DB71E-5383-4350-AFDA-E9672016E2A5}"/>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6D8E54B-FCB6-4BF8-BF1A-24873127EF7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2,432
2,378
571.80
5,075,223
4,982,096
90,717
2,900,836
6,719,220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5AA11FF-6742-4C7A-BC38-1F663F45A82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4B47FA6-9090-4FB5-A938-F2A5B018DACD}"/>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5AFC58C-7FE0-4920-8F18-6BDB6A5B4269}"/>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2C814C9-D3D2-40B8-B2FC-C4823E750FCC}"/>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5122A81-2EC3-47C9-8D87-0B930901145D}"/>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DE5E5BB-81F8-4370-8A25-B5482DB049D5}"/>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A43F73F-D814-4C18-BF20-5B2E0101E8B7}"/>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AD7E497-AEA6-4ED0-8295-7583643E398A}"/>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73D0E30-FCB3-4904-82CF-5088907D2C1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FA67501-F5CB-418F-8FB5-AF1B6CB77F3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AAA2E38-4762-49C5-A74E-BC911C85E53E}"/>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FF813A3-D5D8-44B5-AA35-C3AADC0A91A7}"/>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F3159B7-B3CF-4D35-8E0C-EDE0E7437E3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175643A-C88C-4CC4-8CAA-EA8AAA95917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C86D601-D8EE-455C-B1E2-6AAF685D7382}"/>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CC7AA50-9198-4070-A072-25587A8BFE6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3B48699-BFC2-442E-837D-2DAC263393D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78A2E51-9C21-4BD2-A0F4-8BB00B9DD123}"/>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7E433B9-BE9B-4E4C-B644-46919E06C6E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A1F2803-BAE2-45A5-BBA1-1447E33D3467}"/>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9F65C51-917F-448A-A798-DCE17B0E3FB3}"/>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C6ABCB9-6564-4FE1-A3B6-504CE751A6F9}"/>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8E29CD5-3B1A-4138-9FFF-3A7285C8BDF1}"/>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A818786-5097-43C3-86CA-CC869955B5AA}"/>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53111D3-82B3-4961-AD89-4B733F3D915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108BFF8-BE46-475B-A391-14BEC0F4753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1E792AD-9979-49B8-97F8-983A9E6D3C2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BD671DC-65D5-48FE-85B1-12EF5DD9477D}"/>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69EAC91-8503-4782-8759-A60F9E2FADA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9406EBB-C749-4F84-8CE0-3DF8DAA2C30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8A771B9-01DD-4BAE-ACE0-7397CE72E12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660FC17-159E-471A-9BD5-F126AC116A0F}"/>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494A2E8-8498-4AC6-AC53-2D650FCD007D}"/>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FE8240B-A3E0-4D28-A282-C1B7B87B855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11CE5B8-674A-491E-B09C-A40B11DAAB0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28</a:t>
          </a:r>
          <a:r>
            <a:rPr kumimoji="1" lang="ja-JP" altLang="en-US" sz="1000">
              <a:latin typeface="ＭＳ Ｐゴシック" panose="020B0600070205080204" pitchFamily="50" charset="-128"/>
              <a:ea typeface="ＭＳ Ｐゴシック" panose="020B0600070205080204" pitchFamily="50" charset="-128"/>
            </a:rPr>
            <a:t>年度に策定・令和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年度に改定した公共施設等総合管理計画において、基本方針として</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総資産量の適正化、</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長寿命化の推進、</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維持管理コストの抑制、を掲げマネジメントを推進していくこととしている。</a:t>
          </a:r>
        </a:p>
        <a:p>
          <a:r>
            <a:rPr kumimoji="1" lang="ja-JP" altLang="en-US" sz="1000">
              <a:latin typeface="ＭＳ Ｐゴシック" panose="020B0600070205080204" pitchFamily="50" charset="-128"/>
              <a:ea typeface="ＭＳ Ｐゴシック" panose="020B0600070205080204" pitchFamily="50" charset="-128"/>
            </a:rPr>
            <a:t>　有形固定資産減価償却率については、上昇傾向にあったが、令和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年度には保育園を統合し新たな子育て支援施設の建設、令和</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年度には総合体育館の更新及び庁舎機能改善の実施、また令和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年度には中学校の大規模改修の実施、令和</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8</a:t>
          </a:r>
          <a:r>
            <a:rPr kumimoji="1" lang="ja-JP" altLang="en-US" sz="1000">
              <a:latin typeface="ＭＳ Ｐゴシック" panose="020B0600070205080204" pitchFamily="50" charset="-128"/>
              <a:ea typeface="ＭＳ Ｐゴシック" panose="020B0600070205080204" pitchFamily="50" charset="-128"/>
            </a:rPr>
            <a:t>年度には総合センター機能改善事業を予定している他、各長寿命化計画等に基づく道路・橋梁・住宅の長寿命化を実施しているため、今後は低下してくるものと想定される。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480AFB3-8B10-4DB1-81C7-DAABE1DB611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89D9B6D-FD98-46EC-BDD3-EFD5140344A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339E0BF-7884-4B1D-AD19-1AD06E2B7F49}"/>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836835A-18DF-4F8B-9610-F7B1D03B0215}"/>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2553CB3-6745-48B6-A9A9-3200EFC39026}"/>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00F3097-A4AF-4C31-B121-9E02451A2571}"/>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7629021-C543-4D3A-B875-45EB81558DDD}"/>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455D6F7-D2E4-4F70-B945-7390FB52E356}"/>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C47B001-7E9B-45A4-BAE9-6871480CA102}"/>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740743C-6B5D-41BA-8777-6F1E1CEA0B08}"/>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E18D3E1-4C65-4FF9-9338-F66CF17E307A}"/>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BAC54CF-0A14-48CE-A76B-5219B8877BE5}"/>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57AC756-B210-489D-ACAE-9621023590B0}"/>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E954629-189A-4CE8-9AA1-D98B6578A6BD}"/>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648BAC8-B400-40F4-978C-4CF42384FB1B}"/>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74C73FD-E919-4188-81AF-16327C7B97A1}"/>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A2B2B50-63D6-4670-BCAE-7FEE8317CEC9}"/>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7CB4227-06FA-49D4-AA08-E1D552579403}"/>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1B9917AD-D11E-41EC-A20D-E89EAC60644E}"/>
            </a:ext>
          </a:extLst>
        </xdr:cNvPr>
        <xdr:cNvCxnSpPr/>
      </xdr:nvCxnSpPr>
      <xdr:spPr>
        <a:xfrm flipV="1">
          <a:off x="4760595" y="4415881"/>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DDEE07CC-0080-4C9B-BDBE-158A0125FBCF}"/>
            </a:ext>
          </a:extLst>
        </xdr:cNvPr>
        <xdr:cNvSpPr txBox="1"/>
      </xdr:nvSpPr>
      <xdr:spPr>
        <a:xfrm>
          <a:off x="4813300" y="595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7EC11C94-A4FC-405F-8E97-9071A6D195F6}"/>
            </a:ext>
          </a:extLst>
        </xdr:cNvPr>
        <xdr:cNvCxnSpPr/>
      </xdr:nvCxnSpPr>
      <xdr:spPr>
        <a:xfrm>
          <a:off x="4673600" y="594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59597739-CC1C-4C1D-90B1-914853B7B358}"/>
            </a:ext>
          </a:extLst>
        </xdr:cNvPr>
        <xdr:cNvSpPr txBox="1"/>
      </xdr:nvSpPr>
      <xdr:spPr>
        <a:xfrm>
          <a:off x="4813300" y="419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C25654EA-525F-4853-A5C3-DF3EF74506A0}"/>
            </a:ext>
          </a:extLst>
        </xdr:cNvPr>
        <xdr:cNvCxnSpPr/>
      </xdr:nvCxnSpPr>
      <xdr:spPr>
        <a:xfrm>
          <a:off x="4673600" y="4415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309E240A-2491-4270-97A5-A3FD25052CB0}"/>
            </a:ext>
          </a:extLst>
        </xdr:cNvPr>
        <xdr:cNvSpPr txBox="1"/>
      </xdr:nvSpPr>
      <xdr:spPr>
        <a:xfrm>
          <a:off x="4813300" y="511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3CC36A7E-F779-429B-B2D4-AE06B4E8A5AB}"/>
            </a:ext>
          </a:extLst>
        </xdr:cNvPr>
        <xdr:cNvSpPr/>
      </xdr:nvSpPr>
      <xdr:spPr>
        <a:xfrm>
          <a:off x="4711700" y="525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4977C779-F6C1-4CD7-AA26-6C613E97F085}"/>
            </a:ext>
          </a:extLst>
        </xdr:cNvPr>
        <xdr:cNvSpPr/>
      </xdr:nvSpPr>
      <xdr:spPr>
        <a:xfrm>
          <a:off x="4000500" y="523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F578CDA2-3412-45D1-8CCF-73300890BAB2}"/>
            </a:ext>
          </a:extLst>
        </xdr:cNvPr>
        <xdr:cNvSpPr/>
      </xdr:nvSpPr>
      <xdr:spPr>
        <a:xfrm>
          <a:off x="3238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5D9ED8DC-C8B1-40CF-9FF0-58EE431DD04B}"/>
            </a:ext>
          </a:extLst>
        </xdr:cNvPr>
        <xdr:cNvSpPr/>
      </xdr:nvSpPr>
      <xdr:spPr>
        <a:xfrm>
          <a:off x="2476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973ADBC9-80B2-4CC6-9052-CAE2DF257E64}"/>
            </a:ext>
          </a:extLst>
        </xdr:cNvPr>
        <xdr:cNvSpPr/>
      </xdr:nvSpPr>
      <xdr:spPr>
        <a:xfrm>
          <a:off x="1714500" y="508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692666F-9DA0-4FED-B739-DB9B7AB33AC6}"/>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6B7979A-CCE9-4F36-9A62-0B740ECF573F}"/>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94BABD7-66FA-4CBA-9BE7-7FF2ED7E1BED}"/>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83255AA-94D9-4477-B987-FE6255CD3D7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F3B8907-32B7-46BA-8905-1202DDE7ED12}"/>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12428</xdr:rowOff>
    </xdr:from>
    <xdr:to>
      <xdr:col>23</xdr:col>
      <xdr:colOff>136525</xdr:colOff>
      <xdr:row>31</xdr:row>
      <xdr:rowOff>114028</xdr:rowOff>
    </xdr:to>
    <xdr:sp macro="" textlink="">
      <xdr:nvSpPr>
        <xdr:cNvPr id="93" name="楕円 92">
          <a:extLst>
            <a:ext uri="{FF2B5EF4-FFF2-40B4-BE49-F238E27FC236}">
              <a16:creationId xmlns:a16="http://schemas.microsoft.com/office/drawing/2014/main" id="{B7BE8A24-A8DD-4E99-9E94-0D67B68D79BE}"/>
            </a:ext>
          </a:extLst>
        </xdr:cNvPr>
        <xdr:cNvSpPr/>
      </xdr:nvSpPr>
      <xdr:spPr>
        <a:xfrm>
          <a:off x="4711700" y="5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162305</xdr:rowOff>
    </xdr:from>
    <xdr:ext cx="405111" cy="259045"/>
    <xdr:sp macro="" textlink="">
      <xdr:nvSpPr>
        <xdr:cNvPr id="94" name="有形固定資産減価償却率該当値テキスト">
          <a:extLst>
            <a:ext uri="{FF2B5EF4-FFF2-40B4-BE49-F238E27FC236}">
              <a16:creationId xmlns:a16="http://schemas.microsoft.com/office/drawing/2014/main" id="{B81D079F-13BB-44BB-A38F-C40A1144E2DB}"/>
            </a:ext>
          </a:extLst>
        </xdr:cNvPr>
        <xdr:cNvSpPr txBox="1"/>
      </xdr:nvSpPr>
      <xdr:spPr>
        <a:xfrm>
          <a:off x="4813300" y="530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140698</xdr:rowOff>
    </xdr:from>
    <xdr:to>
      <xdr:col>19</xdr:col>
      <xdr:colOff>187325</xdr:colOff>
      <xdr:row>31</xdr:row>
      <xdr:rowOff>70848</xdr:rowOff>
    </xdr:to>
    <xdr:sp macro="" textlink="">
      <xdr:nvSpPr>
        <xdr:cNvPr id="95" name="楕円 94">
          <a:extLst>
            <a:ext uri="{FF2B5EF4-FFF2-40B4-BE49-F238E27FC236}">
              <a16:creationId xmlns:a16="http://schemas.microsoft.com/office/drawing/2014/main" id="{AD494094-0EC6-440F-806D-87F507F41810}"/>
            </a:ext>
          </a:extLst>
        </xdr:cNvPr>
        <xdr:cNvSpPr/>
      </xdr:nvSpPr>
      <xdr:spPr>
        <a:xfrm>
          <a:off x="4000500" y="528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20048</xdr:rowOff>
    </xdr:from>
    <xdr:to>
      <xdr:col>23</xdr:col>
      <xdr:colOff>85725</xdr:colOff>
      <xdr:row>31</xdr:row>
      <xdr:rowOff>63228</xdr:rowOff>
    </xdr:to>
    <xdr:cxnSp macro="">
      <xdr:nvCxnSpPr>
        <xdr:cNvPr id="96" name="直線コネクタ 95">
          <a:extLst>
            <a:ext uri="{FF2B5EF4-FFF2-40B4-BE49-F238E27FC236}">
              <a16:creationId xmlns:a16="http://schemas.microsoft.com/office/drawing/2014/main" id="{671239FE-0792-4633-BE55-D6010C9391B5}"/>
            </a:ext>
          </a:extLst>
        </xdr:cNvPr>
        <xdr:cNvCxnSpPr/>
      </xdr:nvCxnSpPr>
      <xdr:spPr>
        <a:xfrm>
          <a:off x="4051300" y="533499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106771</xdr:rowOff>
    </xdr:from>
    <xdr:to>
      <xdr:col>15</xdr:col>
      <xdr:colOff>187325</xdr:colOff>
      <xdr:row>31</xdr:row>
      <xdr:rowOff>36921</xdr:rowOff>
    </xdr:to>
    <xdr:sp macro="" textlink="">
      <xdr:nvSpPr>
        <xdr:cNvPr id="97" name="楕円 96">
          <a:extLst>
            <a:ext uri="{FF2B5EF4-FFF2-40B4-BE49-F238E27FC236}">
              <a16:creationId xmlns:a16="http://schemas.microsoft.com/office/drawing/2014/main" id="{3A66FF52-D959-4977-90E3-CFE96CA76251}"/>
            </a:ext>
          </a:extLst>
        </xdr:cNvPr>
        <xdr:cNvSpPr/>
      </xdr:nvSpPr>
      <xdr:spPr>
        <a:xfrm>
          <a:off x="3238500" y="525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157571</xdr:rowOff>
    </xdr:from>
    <xdr:to>
      <xdr:col>19</xdr:col>
      <xdr:colOff>136525</xdr:colOff>
      <xdr:row>31</xdr:row>
      <xdr:rowOff>20048</xdr:rowOff>
    </xdr:to>
    <xdr:cxnSp macro="">
      <xdr:nvCxnSpPr>
        <xdr:cNvPr id="98" name="直線コネクタ 97">
          <a:extLst>
            <a:ext uri="{FF2B5EF4-FFF2-40B4-BE49-F238E27FC236}">
              <a16:creationId xmlns:a16="http://schemas.microsoft.com/office/drawing/2014/main" id="{1298BFA6-3CBF-4060-BA8C-90DB688FFE55}"/>
            </a:ext>
          </a:extLst>
        </xdr:cNvPr>
        <xdr:cNvCxnSpPr/>
      </xdr:nvCxnSpPr>
      <xdr:spPr>
        <a:xfrm>
          <a:off x="3289300" y="5301071"/>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99" name="楕円 98">
          <a:extLst>
            <a:ext uri="{FF2B5EF4-FFF2-40B4-BE49-F238E27FC236}">
              <a16:creationId xmlns:a16="http://schemas.microsoft.com/office/drawing/2014/main" id="{2DECCA09-451F-4B11-A1B9-AC92D8BB9292}"/>
            </a:ext>
          </a:extLst>
        </xdr:cNvPr>
        <xdr:cNvSpPr/>
      </xdr:nvSpPr>
      <xdr:spPr>
        <a:xfrm>
          <a:off x="2476500" y="52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117475</xdr:rowOff>
    </xdr:from>
    <xdr:to>
      <xdr:col>15</xdr:col>
      <xdr:colOff>136525</xdr:colOff>
      <xdr:row>30</xdr:row>
      <xdr:rowOff>157571</xdr:rowOff>
    </xdr:to>
    <xdr:cxnSp macro="">
      <xdr:nvCxnSpPr>
        <xdr:cNvPr id="100" name="直線コネクタ 99">
          <a:extLst>
            <a:ext uri="{FF2B5EF4-FFF2-40B4-BE49-F238E27FC236}">
              <a16:creationId xmlns:a16="http://schemas.microsoft.com/office/drawing/2014/main" id="{A7EB19F3-8727-499D-80A3-4861757C34B7}"/>
            </a:ext>
          </a:extLst>
        </xdr:cNvPr>
        <xdr:cNvCxnSpPr/>
      </xdr:nvCxnSpPr>
      <xdr:spPr>
        <a:xfrm>
          <a:off x="2527300" y="5260975"/>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101" name="楕円 100">
          <a:extLst>
            <a:ext uri="{FF2B5EF4-FFF2-40B4-BE49-F238E27FC236}">
              <a16:creationId xmlns:a16="http://schemas.microsoft.com/office/drawing/2014/main" id="{72BC74B1-B5AA-4E81-BFFB-CEF6C9323CF2}"/>
            </a:ext>
          </a:extLst>
        </xdr:cNvPr>
        <xdr:cNvSpPr/>
      </xdr:nvSpPr>
      <xdr:spPr>
        <a:xfrm>
          <a:off x="1714500" y="52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117475</xdr:rowOff>
    </xdr:to>
    <xdr:cxnSp macro="">
      <xdr:nvCxnSpPr>
        <xdr:cNvPr id="102" name="直線コネクタ 101">
          <a:extLst>
            <a:ext uri="{FF2B5EF4-FFF2-40B4-BE49-F238E27FC236}">
              <a16:creationId xmlns:a16="http://schemas.microsoft.com/office/drawing/2014/main" id="{48F749B3-39C6-4AAC-847D-1B3864BF22C3}"/>
            </a:ext>
          </a:extLst>
        </xdr:cNvPr>
        <xdr:cNvCxnSpPr/>
      </xdr:nvCxnSpPr>
      <xdr:spPr>
        <a:xfrm>
          <a:off x="1765300" y="52609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260159DA-E477-4C66-A839-93BEACFDDB5B}"/>
            </a:ext>
          </a:extLst>
        </xdr:cNvPr>
        <xdr:cNvSpPr txBox="1"/>
      </xdr:nvSpPr>
      <xdr:spPr>
        <a:xfrm>
          <a:off x="3836044" y="5013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E721A15E-DB7A-42ED-B1EA-3CFBBA067D7D}"/>
            </a:ext>
          </a:extLst>
        </xdr:cNvPr>
        <xdr:cNvSpPr txBox="1"/>
      </xdr:nvSpPr>
      <xdr:spPr>
        <a:xfrm>
          <a:off x="3086744"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4230C76B-3870-474A-A1BE-29F5557C18B0}"/>
            </a:ext>
          </a:extLst>
        </xdr:cNvPr>
        <xdr:cNvSpPr txBox="1"/>
      </xdr:nvSpPr>
      <xdr:spPr>
        <a:xfrm>
          <a:off x="2324744" y="489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5F4498B6-AA53-4B75-BA80-5AAC27D620E9}"/>
            </a:ext>
          </a:extLst>
        </xdr:cNvPr>
        <xdr:cNvSpPr txBox="1"/>
      </xdr:nvSpPr>
      <xdr:spPr>
        <a:xfrm>
          <a:off x="1562744" y="48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61975</xdr:rowOff>
    </xdr:from>
    <xdr:ext cx="405111" cy="259045"/>
    <xdr:sp macro="" textlink="">
      <xdr:nvSpPr>
        <xdr:cNvPr id="107" name="n_1mainValue有形固定資産減価償却率">
          <a:extLst>
            <a:ext uri="{FF2B5EF4-FFF2-40B4-BE49-F238E27FC236}">
              <a16:creationId xmlns:a16="http://schemas.microsoft.com/office/drawing/2014/main" id="{E3C0281C-7129-491A-8817-F4C4B8026391}"/>
            </a:ext>
          </a:extLst>
        </xdr:cNvPr>
        <xdr:cNvSpPr txBox="1"/>
      </xdr:nvSpPr>
      <xdr:spPr>
        <a:xfrm>
          <a:off x="3836044" y="5376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28048</xdr:rowOff>
    </xdr:from>
    <xdr:ext cx="405111" cy="259045"/>
    <xdr:sp macro="" textlink="">
      <xdr:nvSpPr>
        <xdr:cNvPr id="108" name="n_2mainValue有形固定資産減価償却率">
          <a:extLst>
            <a:ext uri="{FF2B5EF4-FFF2-40B4-BE49-F238E27FC236}">
              <a16:creationId xmlns:a16="http://schemas.microsoft.com/office/drawing/2014/main" id="{71272952-55FB-42F0-B5A4-5F34E7EC8538}"/>
            </a:ext>
          </a:extLst>
        </xdr:cNvPr>
        <xdr:cNvSpPr txBox="1"/>
      </xdr:nvSpPr>
      <xdr:spPr>
        <a:xfrm>
          <a:off x="3086744" y="534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109" name="n_3mainValue有形固定資産減価償却率">
          <a:extLst>
            <a:ext uri="{FF2B5EF4-FFF2-40B4-BE49-F238E27FC236}">
              <a16:creationId xmlns:a16="http://schemas.microsoft.com/office/drawing/2014/main" id="{FB88B435-0CCA-470A-94A1-EB7573400CA8}"/>
            </a:ext>
          </a:extLst>
        </xdr:cNvPr>
        <xdr:cNvSpPr txBox="1"/>
      </xdr:nvSpPr>
      <xdr:spPr>
        <a:xfrm>
          <a:off x="2324744" y="530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159402</xdr:rowOff>
    </xdr:from>
    <xdr:ext cx="405111" cy="259045"/>
    <xdr:sp macro="" textlink="">
      <xdr:nvSpPr>
        <xdr:cNvPr id="110" name="n_4mainValue有形固定資産減価償却率">
          <a:extLst>
            <a:ext uri="{FF2B5EF4-FFF2-40B4-BE49-F238E27FC236}">
              <a16:creationId xmlns:a16="http://schemas.microsoft.com/office/drawing/2014/main" id="{7AC47D00-056E-4D9F-9B9E-4698799765F0}"/>
            </a:ext>
          </a:extLst>
        </xdr:cNvPr>
        <xdr:cNvSpPr txBox="1"/>
      </xdr:nvSpPr>
      <xdr:spPr>
        <a:xfrm>
          <a:off x="1562744" y="530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0DCC52D-DE03-4FC4-8701-67F2A1A5C32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502AAC8-526B-4EFB-8071-DC3C0CDEF3AF}"/>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C648400-350F-42D6-A7CD-2673363D75D5}"/>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68DDE6A-DFB3-4FE1-ADEB-B064E3D6412E}"/>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D53E5B3-AFB1-4B0A-8B16-B5008E5989AB}"/>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77F48BD-46DD-485C-ACDF-76E5C8E1D746}"/>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0EE422D-0670-4316-A3F3-83D01A18E26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775DF30-3277-47A8-8DFA-72E776D2FAC2}"/>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DEC360A-C741-462E-8E45-9D0C91EC541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F82FF5D-0378-4BCF-97A1-EA1D83E4C49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725E75C-F53A-4FA5-B0F8-B75C3101D617}"/>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2D4162C-02CD-4338-87DB-B5311380103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E254A2D-1F35-4D79-95F6-61BF1644BC34}"/>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地方債残高等と充当可能基金がほぼ同規模であるため、類似団体平均と比較すると下回っている。</a:t>
          </a:r>
        </a:p>
        <a:p>
          <a:r>
            <a:rPr kumimoji="1" lang="ja-JP" altLang="en-US" sz="1100">
              <a:latin typeface="ＭＳ Ｐゴシック" panose="020B0600070205080204" pitchFamily="50" charset="-128"/>
              <a:ea typeface="ＭＳ Ｐゴシック" panose="020B0600070205080204" pitchFamily="50" charset="-128"/>
            </a:rPr>
            <a:t>　ただし、近年、大型ハード事業の実施に伴い、大規模な借入が続いており、比率も急上昇している、また、令和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年度についても、鶴居中学校大規模改修事業の実施等に伴う地方債借入により、地方債残高が前年比増となっており、伴って比率も増加している。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7E7138-DC3A-4255-8B98-975F870ECB9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8BC4D6E-2F45-477B-9173-CFCF88C93256}"/>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C45CBD2-12D8-47E2-B028-BC0D7F7A5222}"/>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2337B46-C397-4949-8B36-F29E0291EE63}"/>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E9BA7F5C-35F9-42BD-947F-A20857888007}"/>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232F8306-169C-421E-A1A8-BEAE5B1622F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A44F9B6-7A2E-42DD-8888-501DC1ADE4C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FC71615F-BB91-4624-AE4B-EC4B3C79CC40}"/>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EC797BFE-58A4-4A29-8D1F-DD82A265AB7E}"/>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158E446E-EACA-4153-913B-994403DAD8F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751A33E-3142-4771-836E-72A2EDCD9DE3}"/>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8BB6F4-EE9C-4C6C-A6C2-D6289CA50F24}"/>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64E6DD-DA80-4929-9452-CD0EE35A6F24}"/>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C086CD2-B0E4-45CA-B438-29A83498671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60EC9DA9-E7BA-4F98-B675-C1274A44A21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B3C20AA3-5587-4616-8BF8-353132675E57}"/>
            </a:ext>
          </a:extLst>
        </xdr:cNvPr>
        <xdr:cNvCxnSpPr/>
      </xdr:nvCxnSpPr>
      <xdr:spPr>
        <a:xfrm flipV="1">
          <a:off x="14793595" y="4541308"/>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0CC4F5B6-78FE-4760-85DF-EC9CE41CBF30}"/>
            </a:ext>
          </a:extLst>
        </xdr:cNvPr>
        <xdr:cNvSpPr txBox="1"/>
      </xdr:nvSpPr>
      <xdr:spPr>
        <a:xfrm>
          <a:off x="14846300" y="593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F3088D2D-70F4-4F46-8077-991DB0A2CDC8}"/>
            </a:ext>
          </a:extLst>
        </xdr:cNvPr>
        <xdr:cNvCxnSpPr/>
      </xdr:nvCxnSpPr>
      <xdr:spPr>
        <a:xfrm>
          <a:off x="14706600" y="592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688B585-C0B0-4002-BD65-7998C163F5D7}"/>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5A34C90-B266-426B-A76F-07529F90A083}"/>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AB277938-1272-437A-9D9C-AA4D12EDF369}"/>
            </a:ext>
          </a:extLst>
        </xdr:cNvPr>
        <xdr:cNvSpPr txBox="1"/>
      </xdr:nvSpPr>
      <xdr:spPr>
        <a:xfrm>
          <a:off x="14846300" y="484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103DF0DD-7DF0-4E69-99CA-ED6EADE8972E}"/>
            </a:ext>
          </a:extLst>
        </xdr:cNvPr>
        <xdr:cNvSpPr/>
      </xdr:nvSpPr>
      <xdr:spPr>
        <a:xfrm>
          <a:off x="14744700" y="486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20FB67CA-9864-4783-BA0C-D2176C5F770F}"/>
            </a:ext>
          </a:extLst>
        </xdr:cNvPr>
        <xdr:cNvSpPr/>
      </xdr:nvSpPr>
      <xdr:spPr>
        <a:xfrm>
          <a:off x="14033500" y="485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58463720-EC09-461B-8FC3-D02243CB587B}"/>
            </a:ext>
          </a:extLst>
        </xdr:cNvPr>
        <xdr:cNvSpPr/>
      </xdr:nvSpPr>
      <xdr:spPr>
        <a:xfrm>
          <a:off x="13271500" y="485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9E158653-FF9B-46CB-A72F-94238C62FB16}"/>
            </a:ext>
          </a:extLst>
        </xdr:cNvPr>
        <xdr:cNvSpPr/>
      </xdr:nvSpPr>
      <xdr:spPr>
        <a:xfrm>
          <a:off x="12509500" y="487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1581B16-B3FD-40AD-8BE1-09F745521158}"/>
            </a:ext>
          </a:extLst>
        </xdr:cNvPr>
        <xdr:cNvSpPr/>
      </xdr:nvSpPr>
      <xdr:spPr>
        <a:xfrm>
          <a:off x="11747500" y="50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EDAACE8-7877-4EE3-B939-B26CB808C188}"/>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F6BCA79-6463-4FF9-9E45-C65D95828A1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981A35B-95FF-4984-AF6E-95B4B75B70F1}"/>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D61D482-205A-4284-B8FC-74755B88266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FD2F47D-1A9D-4041-8D41-E81344D70CD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15917</xdr:rowOff>
    </xdr:from>
    <xdr:to>
      <xdr:col>76</xdr:col>
      <xdr:colOff>73025</xdr:colOff>
      <xdr:row>28</xdr:row>
      <xdr:rowOff>117517</xdr:rowOff>
    </xdr:to>
    <xdr:sp macro="" textlink="">
      <xdr:nvSpPr>
        <xdr:cNvPr id="155" name="楕円 154">
          <a:extLst>
            <a:ext uri="{FF2B5EF4-FFF2-40B4-BE49-F238E27FC236}">
              <a16:creationId xmlns:a16="http://schemas.microsoft.com/office/drawing/2014/main" id="{9ACCEFCC-2825-48DD-B126-68B13E08AE82}"/>
            </a:ext>
          </a:extLst>
        </xdr:cNvPr>
        <xdr:cNvSpPr/>
      </xdr:nvSpPr>
      <xdr:spPr>
        <a:xfrm>
          <a:off x="14744700" y="481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38794</xdr:rowOff>
    </xdr:from>
    <xdr:ext cx="469744" cy="259045"/>
    <xdr:sp macro="" textlink="">
      <xdr:nvSpPr>
        <xdr:cNvPr id="156" name="債務償還比率該当値テキスト">
          <a:extLst>
            <a:ext uri="{FF2B5EF4-FFF2-40B4-BE49-F238E27FC236}">
              <a16:creationId xmlns:a16="http://schemas.microsoft.com/office/drawing/2014/main" id="{C674F39C-9AD4-4017-A135-4C31D41E74E5}"/>
            </a:ext>
          </a:extLst>
        </xdr:cNvPr>
        <xdr:cNvSpPr txBox="1"/>
      </xdr:nvSpPr>
      <xdr:spPr>
        <a:xfrm>
          <a:off x="14846300" y="466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134652</xdr:rowOff>
    </xdr:from>
    <xdr:to>
      <xdr:col>72</xdr:col>
      <xdr:colOff>123825</xdr:colOff>
      <xdr:row>28</xdr:row>
      <xdr:rowOff>64802</xdr:rowOff>
    </xdr:to>
    <xdr:sp macro="" textlink="">
      <xdr:nvSpPr>
        <xdr:cNvPr id="157" name="楕円 156">
          <a:extLst>
            <a:ext uri="{FF2B5EF4-FFF2-40B4-BE49-F238E27FC236}">
              <a16:creationId xmlns:a16="http://schemas.microsoft.com/office/drawing/2014/main" id="{F5FB1493-07DF-425B-8CBD-848EBB5949B7}"/>
            </a:ext>
          </a:extLst>
        </xdr:cNvPr>
        <xdr:cNvSpPr/>
      </xdr:nvSpPr>
      <xdr:spPr>
        <a:xfrm>
          <a:off x="14033500" y="476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14002</xdr:rowOff>
    </xdr:from>
    <xdr:to>
      <xdr:col>76</xdr:col>
      <xdr:colOff>22225</xdr:colOff>
      <xdr:row>28</xdr:row>
      <xdr:rowOff>66717</xdr:rowOff>
    </xdr:to>
    <xdr:cxnSp macro="">
      <xdr:nvCxnSpPr>
        <xdr:cNvPr id="158" name="直線コネクタ 157">
          <a:extLst>
            <a:ext uri="{FF2B5EF4-FFF2-40B4-BE49-F238E27FC236}">
              <a16:creationId xmlns:a16="http://schemas.microsoft.com/office/drawing/2014/main" id="{BE75F6A9-FCF5-48F5-8E0A-62BC7B39A7CB}"/>
            </a:ext>
          </a:extLst>
        </xdr:cNvPr>
        <xdr:cNvCxnSpPr/>
      </xdr:nvCxnSpPr>
      <xdr:spPr>
        <a:xfrm>
          <a:off x="14084300" y="4814602"/>
          <a:ext cx="711200" cy="5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33179</xdr:rowOff>
    </xdr:from>
    <xdr:to>
      <xdr:col>68</xdr:col>
      <xdr:colOff>123825</xdr:colOff>
      <xdr:row>27</xdr:row>
      <xdr:rowOff>134779</xdr:rowOff>
    </xdr:to>
    <xdr:sp macro="" textlink="">
      <xdr:nvSpPr>
        <xdr:cNvPr id="159" name="楕円 158">
          <a:extLst>
            <a:ext uri="{FF2B5EF4-FFF2-40B4-BE49-F238E27FC236}">
              <a16:creationId xmlns:a16="http://schemas.microsoft.com/office/drawing/2014/main" id="{2F989CE8-3DB0-40A3-B9DC-8ECA6BE0AA01}"/>
            </a:ext>
          </a:extLst>
        </xdr:cNvPr>
        <xdr:cNvSpPr/>
      </xdr:nvSpPr>
      <xdr:spPr>
        <a:xfrm>
          <a:off x="13271500" y="466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83979</xdr:rowOff>
    </xdr:from>
    <xdr:to>
      <xdr:col>72</xdr:col>
      <xdr:colOff>73025</xdr:colOff>
      <xdr:row>28</xdr:row>
      <xdr:rowOff>14002</xdr:rowOff>
    </xdr:to>
    <xdr:cxnSp macro="">
      <xdr:nvCxnSpPr>
        <xdr:cNvPr id="160" name="直線コネクタ 159">
          <a:extLst>
            <a:ext uri="{FF2B5EF4-FFF2-40B4-BE49-F238E27FC236}">
              <a16:creationId xmlns:a16="http://schemas.microsoft.com/office/drawing/2014/main" id="{2D54A28C-B62E-4569-AE33-095B6CDC1DFE}"/>
            </a:ext>
          </a:extLst>
        </xdr:cNvPr>
        <xdr:cNvCxnSpPr/>
      </xdr:nvCxnSpPr>
      <xdr:spPr>
        <a:xfrm>
          <a:off x="13322300" y="4713129"/>
          <a:ext cx="762000" cy="1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167206</xdr:rowOff>
    </xdr:from>
    <xdr:to>
      <xdr:col>64</xdr:col>
      <xdr:colOff>123825</xdr:colOff>
      <xdr:row>27</xdr:row>
      <xdr:rowOff>97356</xdr:rowOff>
    </xdr:to>
    <xdr:sp macro="" textlink="">
      <xdr:nvSpPr>
        <xdr:cNvPr id="161" name="楕円 160">
          <a:extLst>
            <a:ext uri="{FF2B5EF4-FFF2-40B4-BE49-F238E27FC236}">
              <a16:creationId xmlns:a16="http://schemas.microsoft.com/office/drawing/2014/main" id="{3651C97D-88AE-4959-9D51-58EDD2A2498A}"/>
            </a:ext>
          </a:extLst>
        </xdr:cNvPr>
        <xdr:cNvSpPr/>
      </xdr:nvSpPr>
      <xdr:spPr>
        <a:xfrm>
          <a:off x="12509500" y="462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46556</xdr:rowOff>
    </xdr:from>
    <xdr:to>
      <xdr:col>68</xdr:col>
      <xdr:colOff>73025</xdr:colOff>
      <xdr:row>27</xdr:row>
      <xdr:rowOff>83979</xdr:rowOff>
    </xdr:to>
    <xdr:cxnSp macro="">
      <xdr:nvCxnSpPr>
        <xdr:cNvPr id="162" name="直線コネクタ 161">
          <a:extLst>
            <a:ext uri="{FF2B5EF4-FFF2-40B4-BE49-F238E27FC236}">
              <a16:creationId xmlns:a16="http://schemas.microsoft.com/office/drawing/2014/main" id="{DE79678D-B928-4AAA-8BA0-166EC87A7D92}"/>
            </a:ext>
          </a:extLst>
        </xdr:cNvPr>
        <xdr:cNvCxnSpPr/>
      </xdr:nvCxnSpPr>
      <xdr:spPr>
        <a:xfrm>
          <a:off x="12560300" y="4675706"/>
          <a:ext cx="762000" cy="3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67712</xdr:rowOff>
    </xdr:from>
    <xdr:to>
      <xdr:col>60</xdr:col>
      <xdr:colOff>123825</xdr:colOff>
      <xdr:row>26</xdr:row>
      <xdr:rowOff>169312</xdr:rowOff>
    </xdr:to>
    <xdr:sp macro="" textlink="">
      <xdr:nvSpPr>
        <xdr:cNvPr id="163" name="楕円 162">
          <a:extLst>
            <a:ext uri="{FF2B5EF4-FFF2-40B4-BE49-F238E27FC236}">
              <a16:creationId xmlns:a16="http://schemas.microsoft.com/office/drawing/2014/main" id="{4F2965BF-8773-4970-AFF2-B4B1E3A60DEF}"/>
            </a:ext>
          </a:extLst>
        </xdr:cNvPr>
        <xdr:cNvSpPr/>
      </xdr:nvSpPr>
      <xdr:spPr>
        <a:xfrm>
          <a:off x="11747500" y="452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118512</xdr:rowOff>
    </xdr:from>
    <xdr:to>
      <xdr:col>64</xdr:col>
      <xdr:colOff>73025</xdr:colOff>
      <xdr:row>27</xdr:row>
      <xdr:rowOff>46556</xdr:rowOff>
    </xdr:to>
    <xdr:cxnSp macro="">
      <xdr:nvCxnSpPr>
        <xdr:cNvPr id="164" name="直線コネクタ 163">
          <a:extLst>
            <a:ext uri="{FF2B5EF4-FFF2-40B4-BE49-F238E27FC236}">
              <a16:creationId xmlns:a16="http://schemas.microsoft.com/office/drawing/2014/main" id="{917C2E6D-E6B1-4434-A86F-5F0AA0E1AFAB}"/>
            </a:ext>
          </a:extLst>
        </xdr:cNvPr>
        <xdr:cNvCxnSpPr/>
      </xdr:nvCxnSpPr>
      <xdr:spPr>
        <a:xfrm>
          <a:off x="11798300" y="4576212"/>
          <a:ext cx="762000" cy="9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A8CE1959-BD90-48E3-9FF7-506020D7C9F2}"/>
            </a:ext>
          </a:extLst>
        </xdr:cNvPr>
        <xdr:cNvSpPr txBox="1"/>
      </xdr:nvSpPr>
      <xdr:spPr>
        <a:xfrm>
          <a:off x="13836727" y="4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C498E65F-9721-499C-830C-4F4F6AD22379}"/>
            </a:ext>
          </a:extLst>
        </xdr:cNvPr>
        <xdr:cNvSpPr txBox="1"/>
      </xdr:nvSpPr>
      <xdr:spPr>
        <a:xfrm>
          <a:off x="13087427" y="494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1908C75A-378D-41B1-9D81-3F1B0DC3C0EE}"/>
            </a:ext>
          </a:extLst>
        </xdr:cNvPr>
        <xdr:cNvSpPr txBox="1"/>
      </xdr:nvSpPr>
      <xdr:spPr>
        <a:xfrm>
          <a:off x="12325427" y="496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6CF91682-721A-493D-B372-74827F05DFC8}"/>
            </a:ext>
          </a:extLst>
        </xdr:cNvPr>
        <xdr:cNvSpPr txBox="1"/>
      </xdr:nvSpPr>
      <xdr:spPr>
        <a:xfrm>
          <a:off x="11563427" y="510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81329</xdr:rowOff>
    </xdr:from>
    <xdr:ext cx="469744" cy="259045"/>
    <xdr:sp macro="" textlink="">
      <xdr:nvSpPr>
        <xdr:cNvPr id="169" name="n_1mainValue債務償還比率">
          <a:extLst>
            <a:ext uri="{FF2B5EF4-FFF2-40B4-BE49-F238E27FC236}">
              <a16:creationId xmlns:a16="http://schemas.microsoft.com/office/drawing/2014/main" id="{590B2ABD-62E2-4C35-A6AC-353AACC9215A}"/>
            </a:ext>
          </a:extLst>
        </xdr:cNvPr>
        <xdr:cNvSpPr txBox="1"/>
      </xdr:nvSpPr>
      <xdr:spPr>
        <a:xfrm>
          <a:off x="13836727" y="4539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151306</xdr:rowOff>
    </xdr:from>
    <xdr:ext cx="405111" cy="259045"/>
    <xdr:sp macro="" textlink="">
      <xdr:nvSpPr>
        <xdr:cNvPr id="170" name="n_2mainValue債務償還比率">
          <a:extLst>
            <a:ext uri="{FF2B5EF4-FFF2-40B4-BE49-F238E27FC236}">
              <a16:creationId xmlns:a16="http://schemas.microsoft.com/office/drawing/2014/main" id="{AFEE229F-C254-4409-B060-EC7EF0792CF5}"/>
            </a:ext>
          </a:extLst>
        </xdr:cNvPr>
        <xdr:cNvSpPr txBox="1"/>
      </xdr:nvSpPr>
      <xdr:spPr>
        <a:xfrm>
          <a:off x="13119744" y="4437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113883</xdr:rowOff>
    </xdr:from>
    <xdr:ext cx="405111" cy="259045"/>
    <xdr:sp macro="" textlink="">
      <xdr:nvSpPr>
        <xdr:cNvPr id="171" name="n_3mainValue債務償還比率">
          <a:extLst>
            <a:ext uri="{FF2B5EF4-FFF2-40B4-BE49-F238E27FC236}">
              <a16:creationId xmlns:a16="http://schemas.microsoft.com/office/drawing/2014/main" id="{C50EAEF2-0333-4D82-B3B2-69F350FBA614}"/>
            </a:ext>
          </a:extLst>
        </xdr:cNvPr>
        <xdr:cNvSpPr txBox="1"/>
      </xdr:nvSpPr>
      <xdr:spPr>
        <a:xfrm>
          <a:off x="12357744" y="440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14389</xdr:rowOff>
    </xdr:from>
    <xdr:ext cx="405111" cy="259045"/>
    <xdr:sp macro="" textlink="">
      <xdr:nvSpPr>
        <xdr:cNvPr id="172" name="n_4mainValue債務償還比率">
          <a:extLst>
            <a:ext uri="{FF2B5EF4-FFF2-40B4-BE49-F238E27FC236}">
              <a16:creationId xmlns:a16="http://schemas.microsoft.com/office/drawing/2014/main" id="{CF55E0D0-8AC3-46F6-8DE6-E435D2ED4E3B}"/>
            </a:ext>
          </a:extLst>
        </xdr:cNvPr>
        <xdr:cNvSpPr txBox="1"/>
      </xdr:nvSpPr>
      <xdr:spPr>
        <a:xfrm>
          <a:off x="11595744" y="43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11766DA7-CCE8-480A-9C5A-A25C0271003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4E59CA27-CF46-48A9-86C9-29BD509E86A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D9302720-D372-4CAF-A654-3096DD4BB5E3}"/>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A3F6DDB-B68E-4975-AD38-BFC3D95718A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F1DAE302-970D-4587-89A7-B9A6032D4EA5}"/>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195BF5D-3851-49FE-9CF7-887B05AA036C}"/>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42173F-344D-4AA0-906D-9B5D05A1FED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B475A2D-114F-404E-A211-B42DA6E705A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56CA77-2072-40E3-B882-7D70433CE38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B066C2-111F-466C-99D2-06F31F8AA77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3AA04F-6B22-4ADD-9B78-839B97042E1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FC318C-98CB-4BEA-A775-AF17803E616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A2DA0D4-DAC0-480A-B06B-A72C61C796D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C3372F-9C6D-458D-B092-7CC15D937D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063F15-78F9-439B-895D-9D7D6BB2435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698A61-394F-43EB-A956-D4971232C2F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2,432
2,378
571.80
5,075,223
4,982,096
90,717
2,900,836
6,719,220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C196F4-01ED-42A2-BA4F-22D939CD724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9A69C3-F7EF-4F56-8E34-E69A23BC676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7F5167-A4F6-4C32-AE07-F4E303FFDC7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2597C10-5B93-4090-81B1-E332B718878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D37245-C564-4329-B14A-91C1FF8AC1F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B2F9FE6-2C96-4B69-90A0-B8C5E189C3D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42E8C1-75B4-4EFB-AC9E-5E90BA89CB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F159E2-BCB0-40BE-A6B9-E2DC1DEF26E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D66556-466C-4AB6-B406-89C05C621A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418AE2-29D9-48EF-B2F5-1B86F1F4A9F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872B21-C6F6-4AE4-9364-EDD259514A6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C6E518-2B3B-4893-9F8B-7CE51A8C47A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29C2279-EF78-4FD2-BF73-B8465DB544D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A97B22-A715-438B-8320-608375C5CC0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EE6F635-49C5-480C-B8FF-0B8C0325E19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625D7D-9811-49AD-898E-9A7C6411087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24AEFA-5902-4A6E-8EE8-6F3ED24C29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1DB9D2-88FA-4014-A609-BBA6988F99E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469A2B-810F-4575-B895-A826AE0D0DD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6FD7E28-CB61-4C6B-A1CC-A75E13A318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8FA2AF-EF27-45B1-80E5-CD7A00E0CAC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E727F7-05D3-47C0-8F41-E3AEE6EA739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2EAD2E-9E3E-462E-AD13-AFFBC0662DE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806323-574F-4428-9926-422D224836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B7B202-A617-4737-AD84-FA8A622054D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0FC212-D34D-4E22-BE2C-D9F56062BEC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272CA2-CDB3-4845-A688-311130F42F2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EC88E7-3034-4571-B6C5-6A108666645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2867CF-A349-4198-8809-C97B1FA244F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FD017B-F67F-46DF-A840-CC3E602091E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79C8E7E-46B8-480F-8AC7-D062848043B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9069805-5DBA-4A0D-8745-E5C81C7B00D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B3A91EB-DEF1-4F87-B937-0E9FAABE2B4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E6084A3-6D43-46A0-864F-351E2C89B11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CBEC1D7-0C86-44BD-831A-44482B667A5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846A059-C740-4F64-AEBB-57BBCB0F25D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1BF46A7-16C4-4AA8-8706-C7D3AF896FE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D28828C-29ED-4AC7-A86E-4176EB8936D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A9086B6-D2D6-4B3A-92EC-87B5B732CC4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4A9A387-5109-4B9B-9EA2-45DB70C4D0D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010B5E0-5C17-4085-9493-42C0E7AB2D1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124609F-A98F-463D-8E06-C0CB606FC10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2C7DDF0-41AE-4F8C-8490-8DCECAF3317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A215149-E61C-49DB-AB49-A5C54588EFE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BB830DF-753D-405C-8262-B0FC50E4ADB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2C92051A-CBC2-4EBA-B45C-15F42A066D3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FC2668B5-5010-4C8B-9A2C-9DFF9A91C64B}"/>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30F941E6-587D-4C0B-B97F-1F09F6AED08A}"/>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D8F1DA6C-EE27-4C23-B8AF-45D399BF3AB3}"/>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8A16227-65D4-4535-832C-87E99E66AAE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FF5A4F8-DC23-4A3A-A198-9DD51305DE49}"/>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31A24EDE-00BD-4417-B35E-37B5FCDB9D4B}"/>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FFB91DE8-A963-4EAA-8A5F-49A2090C5AFA}"/>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8A7A63B-6203-4ADE-B09D-DF94689B6C9F}"/>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C8B460BF-F8AA-4DBD-B394-587A9E250B5E}"/>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8DB6E59E-C733-4FCE-9816-3A60B02710E6}"/>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1B439D49-A273-405B-A2B0-C3ECE216CDD5}"/>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7D72B0-01C8-4245-9196-F9BEB2031E4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505D7B-8771-4062-A74B-6210581CB8F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70C8FC-C610-42CD-977D-3D84EAF9382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12295D-6E8A-484D-A5AD-4AD2B2D2C23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C776201-B7EA-49D5-B3F6-190CB7579BD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118473</xdr:rowOff>
    </xdr:from>
    <xdr:to>
      <xdr:col>24</xdr:col>
      <xdr:colOff>114300</xdr:colOff>
      <xdr:row>40</xdr:row>
      <xdr:rowOff>48623</xdr:rowOff>
    </xdr:to>
    <xdr:sp macro="" textlink="">
      <xdr:nvSpPr>
        <xdr:cNvPr id="74" name="楕円 73">
          <a:extLst>
            <a:ext uri="{FF2B5EF4-FFF2-40B4-BE49-F238E27FC236}">
              <a16:creationId xmlns:a16="http://schemas.microsoft.com/office/drawing/2014/main" id="{2A63713E-08F2-4B45-9C7A-A83DC1125EC2}"/>
            </a:ext>
          </a:extLst>
        </xdr:cNvPr>
        <xdr:cNvSpPr/>
      </xdr:nvSpPr>
      <xdr:spPr>
        <a:xfrm>
          <a:off x="45847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96900</xdr:rowOff>
    </xdr:from>
    <xdr:ext cx="405111" cy="259045"/>
    <xdr:sp macro="" textlink="">
      <xdr:nvSpPr>
        <xdr:cNvPr id="75" name="【道路】&#10;有形固定資産減価償却率該当値テキスト">
          <a:extLst>
            <a:ext uri="{FF2B5EF4-FFF2-40B4-BE49-F238E27FC236}">
              <a16:creationId xmlns:a16="http://schemas.microsoft.com/office/drawing/2014/main" id="{AA096381-4749-4A59-933B-F88B5C59D094}"/>
            </a:ext>
          </a:extLst>
        </xdr:cNvPr>
        <xdr:cNvSpPr txBox="1"/>
      </xdr:nvSpPr>
      <xdr:spPr>
        <a:xfrm>
          <a:off x="4673600"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71120</xdr:rowOff>
    </xdr:from>
    <xdr:to>
      <xdr:col>20</xdr:col>
      <xdr:colOff>38100</xdr:colOff>
      <xdr:row>40</xdr:row>
      <xdr:rowOff>1270</xdr:rowOff>
    </xdr:to>
    <xdr:sp macro="" textlink="">
      <xdr:nvSpPr>
        <xdr:cNvPr id="76" name="楕円 75">
          <a:extLst>
            <a:ext uri="{FF2B5EF4-FFF2-40B4-BE49-F238E27FC236}">
              <a16:creationId xmlns:a16="http://schemas.microsoft.com/office/drawing/2014/main" id="{240996E6-9C76-4485-BDA8-AA4ADCEB9309}"/>
            </a:ext>
          </a:extLst>
        </xdr:cNvPr>
        <xdr:cNvSpPr/>
      </xdr:nvSpPr>
      <xdr:spPr>
        <a:xfrm>
          <a:off x="3746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121920</xdr:rowOff>
    </xdr:from>
    <xdr:to>
      <xdr:col>24</xdr:col>
      <xdr:colOff>63500</xdr:colOff>
      <xdr:row>39</xdr:row>
      <xdr:rowOff>169273</xdr:rowOff>
    </xdr:to>
    <xdr:cxnSp macro="">
      <xdr:nvCxnSpPr>
        <xdr:cNvPr id="77" name="直線コネクタ 76">
          <a:extLst>
            <a:ext uri="{FF2B5EF4-FFF2-40B4-BE49-F238E27FC236}">
              <a16:creationId xmlns:a16="http://schemas.microsoft.com/office/drawing/2014/main" id="{4B2E2471-7EB8-4F33-B584-9EFEAF6002A2}"/>
            </a:ext>
          </a:extLst>
        </xdr:cNvPr>
        <xdr:cNvCxnSpPr/>
      </xdr:nvCxnSpPr>
      <xdr:spPr>
        <a:xfrm>
          <a:off x="3797300" y="6808470"/>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46627</xdr:rowOff>
    </xdr:from>
    <xdr:to>
      <xdr:col>15</xdr:col>
      <xdr:colOff>101600</xdr:colOff>
      <xdr:row>39</xdr:row>
      <xdr:rowOff>148227</xdr:rowOff>
    </xdr:to>
    <xdr:sp macro="" textlink="">
      <xdr:nvSpPr>
        <xdr:cNvPr id="78" name="楕円 77">
          <a:extLst>
            <a:ext uri="{FF2B5EF4-FFF2-40B4-BE49-F238E27FC236}">
              <a16:creationId xmlns:a16="http://schemas.microsoft.com/office/drawing/2014/main" id="{B9F372C0-7F04-4497-BCDA-85D01FAD5F70}"/>
            </a:ext>
          </a:extLst>
        </xdr:cNvPr>
        <xdr:cNvSpPr/>
      </xdr:nvSpPr>
      <xdr:spPr>
        <a:xfrm>
          <a:off x="2857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97427</xdr:rowOff>
    </xdr:from>
    <xdr:to>
      <xdr:col>19</xdr:col>
      <xdr:colOff>177800</xdr:colOff>
      <xdr:row>39</xdr:row>
      <xdr:rowOff>121920</xdr:rowOff>
    </xdr:to>
    <xdr:cxnSp macro="">
      <xdr:nvCxnSpPr>
        <xdr:cNvPr id="79" name="直線コネクタ 78">
          <a:extLst>
            <a:ext uri="{FF2B5EF4-FFF2-40B4-BE49-F238E27FC236}">
              <a16:creationId xmlns:a16="http://schemas.microsoft.com/office/drawing/2014/main" id="{FF4A2086-026F-43A7-AC11-BF5A15F387D5}"/>
            </a:ext>
          </a:extLst>
        </xdr:cNvPr>
        <xdr:cNvCxnSpPr/>
      </xdr:nvCxnSpPr>
      <xdr:spPr>
        <a:xfrm>
          <a:off x="2908300" y="678397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20501</xdr:rowOff>
    </xdr:from>
    <xdr:to>
      <xdr:col>10</xdr:col>
      <xdr:colOff>165100</xdr:colOff>
      <xdr:row>39</xdr:row>
      <xdr:rowOff>122101</xdr:rowOff>
    </xdr:to>
    <xdr:sp macro="" textlink="">
      <xdr:nvSpPr>
        <xdr:cNvPr id="80" name="楕円 79">
          <a:extLst>
            <a:ext uri="{FF2B5EF4-FFF2-40B4-BE49-F238E27FC236}">
              <a16:creationId xmlns:a16="http://schemas.microsoft.com/office/drawing/2014/main" id="{FA611F63-CEF0-432B-9A08-8EB9CF442DE8}"/>
            </a:ext>
          </a:extLst>
        </xdr:cNvPr>
        <xdr:cNvSpPr/>
      </xdr:nvSpPr>
      <xdr:spPr>
        <a:xfrm>
          <a:off x="1968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71301</xdr:rowOff>
    </xdr:from>
    <xdr:to>
      <xdr:col>15</xdr:col>
      <xdr:colOff>50800</xdr:colOff>
      <xdr:row>39</xdr:row>
      <xdr:rowOff>97427</xdr:rowOff>
    </xdr:to>
    <xdr:cxnSp macro="">
      <xdr:nvCxnSpPr>
        <xdr:cNvPr id="81" name="直線コネクタ 80">
          <a:extLst>
            <a:ext uri="{FF2B5EF4-FFF2-40B4-BE49-F238E27FC236}">
              <a16:creationId xmlns:a16="http://schemas.microsoft.com/office/drawing/2014/main" id="{7F921077-D724-4E42-951E-360437703B75}"/>
            </a:ext>
          </a:extLst>
        </xdr:cNvPr>
        <xdr:cNvCxnSpPr/>
      </xdr:nvCxnSpPr>
      <xdr:spPr>
        <a:xfrm>
          <a:off x="2019300" y="67578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xdr:rowOff>
    </xdr:from>
    <xdr:to>
      <xdr:col>6</xdr:col>
      <xdr:colOff>38100</xdr:colOff>
      <xdr:row>39</xdr:row>
      <xdr:rowOff>102507</xdr:rowOff>
    </xdr:to>
    <xdr:sp macro="" textlink="">
      <xdr:nvSpPr>
        <xdr:cNvPr id="82" name="楕円 81">
          <a:extLst>
            <a:ext uri="{FF2B5EF4-FFF2-40B4-BE49-F238E27FC236}">
              <a16:creationId xmlns:a16="http://schemas.microsoft.com/office/drawing/2014/main" id="{A58DE13E-14B1-427F-9585-4447A2B4F4CE}"/>
            </a:ext>
          </a:extLst>
        </xdr:cNvPr>
        <xdr:cNvSpPr/>
      </xdr:nvSpPr>
      <xdr:spPr>
        <a:xfrm>
          <a:off x="107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51707</xdr:rowOff>
    </xdr:from>
    <xdr:to>
      <xdr:col>10</xdr:col>
      <xdr:colOff>114300</xdr:colOff>
      <xdr:row>39</xdr:row>
      <xdr:rowOff>71301</xdr:rowOff>
    </xdr:to>
    <xdr:cxnSp macro="">
      <xdr:nvCxnSpPr>
        <xdr:cNvPr id="83" name="直線コネクタ 82">
          <a:extLst>
            <a:ext uri="{FF2B5EF4-FFF2-40B4-BE49-F238E27FC236}">
              <a16:creationId xmlns:a16="http://schemas.microsoft.com/office/drawing/2014/main" id="{A587DFF3-35CA-4C75-9158-EDE597BC8651}"/>
            </a:ext>
          </a:extLst>
        </xdr:cNvPr>
        <xdr:cNvCxnSpPr/>
      </xdr:nvCxnSpPr>
      <xdr:spPr>
        <a:xfrm>
          <a:off x="1130300" y="673825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3A31E07E-6813-4382-B6C7-B651D770FA9E}"/>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6AA2EA4F-EF57-4EC3-88EE-3F33B92CB35A}"/>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324C4BE1-984B-4374-ADAD-3E8AC4D772FD}"/>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4465F7CF-47C0-4A2E-BF08-13AC1144CFEA}"/>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163847</xdr:rowOff>
    </xdr:from>
    <xdr:ext cx="405111" cy="259045"/>
    <xdr:sp macro="" textlink="">
      <xdr:nvSpPr>
        <xdr:cNvPr id="88" name="n_1mainValue【道路】&#10;有形固定資産減価償却率">
          <a:extLst>
            <a:ext uri="{FF2B5EF4-FFF2-40B4-BE49-F238E27FC236}">
              <a16:creationId xmlns:a16="http://schemas.microsoft.com/office/drawing/2014/main" id="{577EBCCF-8E1F-4A81-B4A1-B8EAD64A5BF1}"/>
            </a:ext>
          </a:extLst>
        </xdr:cNvPr>
        <xdr:cNvSpPr txBox="1"/>
      </xdr:nvSpPr>
      <xdr:spPr>
        <a:xfrm>
          <a:off x="3582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139354</xdr:rowOff>
    </xdr:from>
    <xdr:ext cx="405111" cy="259045"/>
    <xdr:sp macro="" textlink="">
      <xdr:nvSpPr>
        <xdr:cNvPr id="89" name="n_2mainValue【道路】&#10;有形固定資産減価償却率">
          <a:extLst>
            <a:ext uri="{FF2B5EF4-FFF2-40B4-BE49-F238E27FC236}">
              <a16:creationId xmlns:a16="http://schemas.microsoft.com/office/drawing/2014/main" id="{11949BA4-DEDC-40CC-B671-2AA9DEE6DA02}"/>
            </a:ext>
          </a:extLst>
        </xdr:cNvPr>
        <xdr:cNvSpPr txBox="1"/>
      </xdr:nvSpPr>
      <xdr:spPr>
        <a:xfrm>
          <a:off x="2705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113228</xdr:rowOff>
    </xdr:from>
    <xdr:ext cx="405111" cy="259045"/>
    <xdr:sp macro="" textlink="">
      <xdr:nvSpPr>
        <xdr:cNvPr id="90" name="n_3mainValue【道路】&#10;有形固定資産減価償却率">
          <a:extLst>
            <a:ext uri="{FF2B5EF4-FFF2-40B4-BE49-F238E27FC236}">
              <a16:creationId xmlns:a16="http://schemas.microsoft.com/office/drawing/2014/main" id="{BBCC604A-9D03-4A67-B607-1C3CC2AF8B9E}"/>
            </a:ext>
          </a:extLst>
        </xdr:cNvPr>
        <xdr:cNvSpPr txBox="1"/>
      </xdr:nvSpPr>
      <xdr:spPr>
        <a:xfrm>
          <a:off x="1816744" y="679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93634</xdr:rowOff>
    </xdr:from>
    <xdr:ext cx="405111" cy="259045"/>
    <xdr:sp macro="" textlink="">
      <xdr:nvSpPr>
        <xdr:cNvPr id="91" name="n_4mainValue【道路】&#10;有形固定資産減価償却率">
          <a:extLst>
            <a:ext uri="{FF2B5EF4-FFF2-40B4-BE49-F238E27FC236}">
              <a16:creationId xmlns:a16="http://schemas.microsoft.com/office/drawing/2014/main" id="{3EDCBCDD-FDDE-4053-B35E-EAAC673F90A3}"/>
            </a:ext>
          </a:extLst>
        </xdr:cNvPr>
        <xdr:cNvSpPr txBox="1"/>
      </xdr:nvSpPr>
      <xdr:spPr>
        <a:xfrm>
          <a:off x="927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D52862A-BE22-4C20-8062-C1186ACF42B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B5662A0-9F5E-4E06-B538-B95B40A12A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CC2C74C-7F32-4A9C-8697-4B7F7C7A0F4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2C4AA5F-2A13-4FEF-973A-D998DE91CA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A513086-1992-44D5-8A66-25987572422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287D9E8-B78F-4E3D-8489-A2C41924B4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46E1927-3D10-4C36-8433-B171B90D111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3F82A6F-E09A-4ECC-9256-E2E1FB67AC9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9D0853B8-A522-452F-9F3C-C30AB107F69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E086D41-68E0-4398-A534-B53B7278FAB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81DC43C-0F9F-4C01-B08E-06248F5740F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81F2D42-72F5-4421-991E-0C1090108F9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69C4909-0C0E-4E9F-A07F-31C3661E56A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814BCB29-46BB-481E-935E-F257B5B3F208}"/>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2D78D23-3B16-47DD-B977-3FBDEA5A64D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890AA6F0-EE01-427E-AC63-15F6D29F1B91}"/>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BDAFB77-51D4-4869-91FA-8E9B2B7292B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F63C77-F2AD-4DA9-88BA-3E6DA3F7D2AD}"/>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3D41C87-D961-4C2A-A9C5-29F2AA3BE2A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B9295C13-F1A0-4F4D-939A-EC64655B6C1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F9EE7E10-998C-4008-816D-15DCBEEFCA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AE26136B-FD5C-45B2-BC2A-136FE489507B}"/>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CBCC3952-1B8F-4B2F-A334-5CA632EED5E5}"/>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537AFDB6-CC3E-4A65-BC09-A34382505B6C}"/>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AF0D4C6C-6D1B-46AA-BCD4-D44D1D302BB9}"/>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11F766AA-E8F4-4E80-8B89-620961C98978}"/>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52E110CD-9948-44BF-B606-0F4ADE8E94E4}"/>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F233A428-09D7-48CD-968E-0C72DC6E8A7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906D19AF-9069-4FDA-8985-6F7B1F404FE3}"/>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FF629145-47DE-444C-9F7F-68EA8ECE129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986C5DC9-D46F-4436-B548-CFDAD14BE581}"/>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78B62E87-EF2F-48EF-9A16-98CEA43CF706}"/>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9CBE9F7-5036-433E-AE35-16C8FB24951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1D464D4-6831-40BC-BBAF-B88ACD60720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8D2656A-1322-48C9-B093-E668312B1DA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FE9733-90F5-4154-B483-2571D5656B0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8DAAE18-7CB7-4B23-AB52-4E3F7D7978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158366</xdr:rowOff>
    </xdr:from>
    <xdr:to>
      <xdr:col>55</xdr:col>
      <xdr:colOff>50800</xdr:colOff>
      <xdr:row>40</xdr:row>
      <xdr:rowOff>88516</xdr:rowOff>
    </xdr:to>
    <xdr:sp macro="" textlink="">
      <xdr:nvSpPr>
        <xdr:cNvPr id="129" name="楕円 128">
          <a:extLst>
            <a:ext uri="{FF2B5EF4-FFF2-40B4-BE49-F238E27FC236}">
              <a16:creationId xmlns:a16="http://schemas.microsoft.com/office/drawing/2014/main" id="{49741056-35A5-4E99-9D9F-44812AA370A1}"/>
            </a:ext>
          </a:extLst>
        </xdr:cNvPr>
        <xdr:cNvSpPr/>
      </xdr:nvSpPr>
      <xdr:spPr>
        <a:xfrm>
          <a:off x="10426700" y="684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9793</xdr:rowOff>
    </xdr:from>
    <xdr:ext cx="599010" cy="259045"/>
    <xdr:sp macro="" textlink="">
      <xdr:nvSpPr>
        <xdr:cNvPr id="130" name="【道路】&#10;一人当たり延長該当値テキスト">
          <a:extLst>
            <a:ext uri="{FF2B5EF4-FFF2-40B4-BE49-F238E27FC236}">
              <a16:creationId xmlns:a16="http://schemas.microsoft.com/office/drawing/2014/main" id="{293BA580-E379-4B9C-96E4-814156197448}"/>
            </a:ext>
          </a:extLst>
        </xdr:cNvPr>
        <xdr:cNvSpPr txBox="1"/>
      </xdr:nvSpPr>
      <xdr:spPr>
        <a:xfrm>
          <a:off x="10515600" y="669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163223</xdr:rowOff>
    </xdr:from>
    <xdr:to>
      <xdr:col>50</xdr:col>
      <xdr:colOff>165100</xdr:colOff>
      <xdr:row>40</xdr:row>
      <xdr:rowOff>93373</xdr:rowOff>
    </xdr:to>
    <xdr:sp macro="" textlink="">
      <xdr:nvSpPr>
        <xdr:cNvPr id="131" name="楕円 130">
          <a:extLst>
            <a:ext uri="{FF2B5EF4-FFF2-40B4-BE49-F238E27FC236}">
              <a16:creationId xmlns:a16="http://schemas.microsoft.com/office/drawing/2014/main" id="{8D93E453-493A-47D0-83DA-34EBBF469D64}"/>
            </a:ext>
          </a:extLst>
        </xdr:cNvPr>
        <xdr:cNvSpPr/>
      </xdr:nvSpPr>
      <xdr:spPr>
        <a:xfrm>
          <a:off x="9588500" y="684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37716</xdr:rowOff>
    </xdr:from>
    <xdr:to>
      <xdr:col>55</xdr:col>
      <xdr:colOff>0</xdr:colOff>
      <xdr:row>40</xdr:row>
      <xdr:rowOff>42573</xdr:rowOff>
    </xdr:to>
    <xdr:cxnSp macro="">
      <xdr:nvCxnSpPr>
        <xdr:cNvPr id="132" name="直線コネクタ 131">
          <a:extLst>
            <a:ext uri="{FF2B5EF4-FFF2-40B4-BE49-F238E27FC236}">
              <a16:creationId xmlns:a16="http://schemas.microsoft.com/office/drawing/2014/main" id="{AEC58102-D076-40B6-95D0-08AB12261D65}"/>
            </a:ext>
          </a:extLst>
        </xdr:cNvPr>
        <xdr:cNvCxnSpPr/>
      </xdr:nvCxnSpPr>
      <xdr:spPr>
        <a:xfrm flipV="1">
          <a:off x="9639300" y="6895716"/>
          <a:ext cx="838200" cy="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165447</xdr:rowOff>
    </xdr:from>
    <xdr:to>
      <xdr:col>46</xdr:col>
      <xdr:colOff>38100</xdr:colOff>
      <xdr:row>40</xdr:row>
      <xdr:rowOff>95597</xdr:rowOff>
    </xdr:to>
    <xdr:sp macro="" textlink="">
      <xdr:nvSpPr>
        <xdr:cNvPr id="133" name="楕円 132">
          <a:extLst>
            <a:ext uri="{FF2B5EF4-FFF2-40B4-BE49-F238E27FC236}">
              <a16:creationId xmlns:a16="http://schemas.microsoft.com/office/drawing/2014/main" id="{E9C2875D-F175-49C1-93C7-29F502D5DD25}"/>
            </a:ext>
          </a:extLst>
        </xdr:cNvPr>
        <xdr:cNvSpPr/>
      </xdr:nvSpPr>
      <xdr:spPr>
        <a:xfrm>
          <a:off x="8699500" y="685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42573</xdr:rowOff>
    </xdr:from>
    <xdr:to>
      <xdr:col>50</xdr:col>
      <xdr:colOff>114300</xdr:colOff>
      <xdr:row>40</xdr:row>
      <xdr:rowOff>44797</xdr:rowOff>
    </xdr:to>
    <xdr:cxnSp macro="">
      <xdr:nvCxnSpPr>
        <xdr:cNvPr id="134" name="直線コネクタ 133">
          <a:extLst>
            <a:ext uri="{FF2B5EF4-FFF2-40B4-BE49-F238E27FC236}">
              <a16:creationId xmlns:a16="http://schemas.microsoft.com/office/drawing/2014/main" id="{1AAA9DD0-CBA3-47D7-B76E-1E135C1768F4}"/>
            </a:ext>
          </a:extLst>
        </xdr:cNvPr>
        <xdr:cNvCxnSpPr/>
      </xdr:nvCxnSpPr>
      <xdr:spPr>
        <a:xfrm flipV="1">
          <a:off x="8750300" y="6900573"/>
          <a:ext cx="889000" cy="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164373</xdr:rowOff>
    </xdr:from>
    <xdr:to>
      <xdr:col>41</xdr:col>
      <xdr:colOff>101600</xdr:colOff>
      <xdr:row>40</xdr:row>
      <xdr:rowOff>94523</xdr:rowOff>
    </xdr:to>
    <xdr:sp macro="" textlink="">
      <xdr:nvSpPr>
        <xdr:cNvPr id="135" name="楕円 134">
          <a:extLst>
            <a:ext uri="{FF2B5EF4-FFF2-40B4-BE49-F238E27FC236}">
              <a16:creationId xmlns:a16="http://schemas.microsoft.com/office/drawing/2014/main" id="{AD3405DF-41C4-410E-A483-9B30F25BD5BB}"/>
            </a:ext>
          </a:extLst>
        </xdr:cNvPr>
        <xdr:cNvSpPr/>
      </xdr:nvSpPr>
      <xdr:spPr>
        <a:xfrm>
          <a:off x="7810500" y="685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43723</xdr:rowOff>
    </xdr:from>
    <xdr:to>
      <xdr:col>45</xdr:col>
      <xdr:colOff>177800</xdr:colOff>
      <xdr:row>40</xdr:row>
      <xdr:rowOff>44797</xdr:rowOff>
    </xdr:to>
    <xdr:cxnSp macro="">
      <xdr:nvCxnSpPr>
        <xdr:cNvPr id="136" name="直線コネクタ 135">
          <a:extLst>
            <a:ext uri="{FF2B5EF4-FFF2-40B4-BE49-F238E27FC236}">
              <a16:creationId xmlns:a16="http://schemas.microsoft.com/office/drawing/2014/main" id="{A96015F8-A8B2-4E85-B6EB-2B23B27C2325}"/>
            </a:ext>
          </a:extLst>
        </xdr:cNvPr>
        <xdr:cNvCxnSpPr/>
      </xdr:nvCxnSpPr>
      <xdr:spPr>
        <a:xfrm>
          <a:off x="7861300" y="6901723"/>
          <a:ext cx="8890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163655</xdr:rowOff>
    </xdr:from>
    <xdr:to>
      <xdr:col>36</xdr:col>
      <xdr:colOff>165100</xdr:colOff>
      <xdr:row>40</xdr:row>
      <xdr:rowOff>93805</xdr:rowOff>
    </xdr:to>
    <xdr:sp macro="" textlink="">
      <xdr:nvSpPr>
        <xdr:cNvPr id="137" name="楕円 136">
          <a:extLst>
            <a:ext uri="{FF2B5EF4-FFF2-40B4-BE49-F238E27FC236}">
              <a16:creationId xmlns:a16="http://schemas.microsoft.com/office/drawing/2014/main" id="{551FE2D5-A766-4C85-81BD-D6F4D1A3ECA9}"/>
            </a:ext>
          </a:extLst>
        </xdr:cNvPr>
        <xdr:cNvSpPr/>
      </xdr:nvSpPr>
      <xdr:spPr>
        <a:xfrm>
          <a:off x="6921500" y="68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43005</xdr:rowOff>
    </xdr:from>
    <xdr:to>
      <xdr:col>41</xdr:col>
      <xdr:colOff>50800</xdr:colOff>
      <xdr:row>40</xdr:row>
      <xdr:rowOff>43723</xdr:rowOff>
    </xdr:to>
    <xdr:cxnSp macro="">
      <xdr:nvCxnSpPr>
        <xdr:cNvPr id="138" name="直線コネクタ 137">
          <a:extLst>
            <a:ext uri="{FF2B5EF4-FFF2-40B4-BE49-F238E27FC236}">
              <a16:creationId xmlns:a16="http://schemas.microsoft.com/office/drawing/2014/main" id="{7B370ED6-C342-4598-9C9C-60E8A70F496F}"/>
            </a:ext>
          </a:extLst>
        </xdr:cNvPr>
        <xdr:cNvCxnSpPr/>
      </xdr:nvCxnSpPr>
      <xdr:spPr>
        <a:xfrm>
          <a:off x="6972300" y="6901005"/>
          <a:ext cx="8890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FE572162-9816-46DC-A1EF-80C7428993C3}"/>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AE871327-E00E-452A-A266-F0123EB44CA8}"/>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CA1DAE9B-12B5-4306-BAEE-D7E5E70346B3}"/>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F406250C-3B45-4504-8110-9DABFB74A230}"/>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109900</xdr:rowOff>
    </xdr:from>
    <xdr:ext cx="599010" cy="259045"/>
    <xdr:sp macro="" textlink="">
      <xdr:nvSpPr>
        <xdr:cNvPr id="143" name="n_1mainValue【道路】&#10;一人当たり延長">
          <a:extLst>
            <a:ext uri="{FF2B5EF4-FFF2-40B4-BE49-F238E27FC236}">
              <a16:creationId xmlns:a16="http://schemas.microsoft.com/office/drawing/2014/main" id="{4542CC58-05B6-4E46-B247-9B99DE4A8A95}"/>
            </a:ext>
          </a:extLst>
        </xdr:cNvPr>
        <xdr:cNvSpPr txBox="1"/>
      </xdr:nvSpPr>
      <xdr:spPr>
        <a:xfrm>
          <a:off x="9327094" y="6625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112124</xdr:rowOff>
    </xdr:from>
    <xdr:ext cx="599010" cy="259045"/>
    <xdr:sp macro="" textlink="">
      <xdr:nvSpPr>
        <xdr:cNvPr id="144" name="n_2mainValue【道路】&#10;一人当たり延長">
          <a:extLst>
            <a:ext uri="{FF2B5EF4-FFF2-40B4-BE49-F238E27FC236}">
              <a16:creationId xmlns:a16="http://schemas.microsoft.com/office/drawing/2014/main" id="{8E3F81FB-2F20-4877-9CFE-AEBB02CD96F6}"/>
            </a:ext>
          </a:extLst>
        </xdr:cNvPr>
        <xdr:cNvSpPr txBox="1"/>
      </xdr:nvSpPr>
      <xdr:spPr>
        <a:xfrm>
          <a:off x="8450794" y="6627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111050</xdr:rowOff>
    </xdr:from>
    <xdr:ext cx="599010" cy="259045"/>
    <xdr:sp macro="" textlink="">
      <xdr:nvSpPr>
        <xdr:cNvPr id="145" name="n_3mainValue【道路】&#10;一人当たり延長">
          <a:extLst>
            <a:ext uri="{FF2B5EF4-FFF2-40B4-BE49-F238E27FC236}">
              <a16:creationId xmlns:a16="http://schemas.microsoft.com/office/drawing/2014/main" id="{1E5E45B1-7A45-42FD-AF93-4F66EEF3B74A}"/>
            </a:ext>
          </a:extLst>
        </xdr:cNvPr>
        <xdr:cNvSpPr txBox="1"/>
      </xdr:nvSpPr>
      <xdr:spPr>
        <a:xfrm>
          <a:off x="7561794" y="662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110332</xdr:rowOff>
    </xdr:from>
    <xdr:ext cx="599010" cy="259045"/>
    <xdr:sp macro="" textlink="">
      <xdr:nvSpPr>
        <xdr:cNvPr id="146" name="n_4mainValue【道路】&#10;一人当たり延長">
          <a:extLst>
            <a:ext uri="{FF2B5EF4-FFF2-40B4-BE49-F238E27FC236}">
              <a16:creationId xmlns:a16="http://schemas.microsoft.com/office/drawing/2014/main" id="{4420903D-0BBC-4D54-91E8-225CCB1BF06C}"/>
            </a:ext>
          </a:extLst>
        </xdr:cNvPr>
        <xdr:cNvSpPr txBox="1"/>
      </xdr:nvSpPr>
      <xdr:spPr>
        <a:xfrm>
          <a:off x="6672794" y="662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08A551B-FCCE-4416-9424-25A25345338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53117E4-458A-4249-B79C-F85E8F3D8C9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2D1005A-3719-4ED9-A540-7BF7A3227A9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7153447-41A0-492D-8948-1B48057CA4E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DD8B37F-D10A-48CB-94F1-6AE2ADDA4C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9256FE2-E0A0-4473-AFDC-EBB58ACF40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7119DEC-9CAA-4C3D-BF42-061A65D637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52A08A0-7345-4812-8FBF-1A4DFD3F02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37FBD62-7BE7-4ABC-9093-6E8FAFFBD9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2005DC9-8DDC-4125-BFDD-60C71ECE9BA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B1653E7-D107-4F29-8704-A4490402DA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53F96B72-F382-43DB-BD4D-E2490AEC85D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33751EF4-53BD-49AB-A698-22B84614D66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DD12451-F5B1-4FFA-9006-224D311EE86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8BD9898D-41EE-4BE2-BD90-D4A713E9E27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13F847DB-0BC4-423A-B2A4-45096BE3F72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626E96A-0A7E-49F8-9C7D-B168C044954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7B3FF798-0465-4C0F-8843-BC9F6B5B44A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33DC40DB-8AB0-4E83-AEBF-B23C9B792E9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37BDA60D-B5C9-486C-87E9-41F0E5E6AC8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6BB391D-98D2-430F-A980-DF1AFB7B06F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D747096B-EC25-424A-AF13-FB3C4ABF684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FE8D99BE-747B-46FE-A1F8-C1F0EBBA326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5468B3F-F8C1-4B20-ABCC-6A5383276D9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601A14CD-762C-4517-84CE-D75863A7A6A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356B82CC-9B8C-43C9-839C-26EC69BB93EC}"/>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F4CE29E2-F8A4-4E6A-9107-3FDE528652F9}"/>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D04FA516-E3A5-43CD-B2A9-64ADC8EF717D}"/>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AE6DFC8A-6712-4DB4-A4E2-C81C0CDD689C}"/>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CC557A02-B8B5-43DB-8AE6-98C43F02BB05}"/>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58A797C7-7482-42D8-A405-34F6C8F8D409}"/>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553AAB06-64E2-41D2-8939-C80F08FB1B6E}"/>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699B0E09-10CF-411B-A71F-1D2C706E42AE}"/>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DB06D1C0-21CE-4CD8-ACA5-298C906D469E}"/>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7055284B-791B-4DED-8F36-1765CFAA5618}"/>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9391E320-51E8-45F1-9C6E-E0C2F5221828}"/>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AA22434-F6E5-40BE-B907-8180B878FCE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3574F33-7F85-4294-B492-5AA5D06A961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EF9FFD7-5B4A-46F4-B3F7-6A70C19F4C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1B96452-80D8-4371-BBA3-22DB1057281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3A32552-4EA4-4E46-AF7C-F74E8963E01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4717</xdr:rowOff>
    </xdr:from>
    <xdr:to>
      <xdr:col>24</xdr:col>
      <xdr:colOff>114300</xdr:colOff>
      <xdr:row>62</xdr:row>
      <xdr:rowOff>106317</xdr:rowOff>
    </xdr:to>
    <xdr:sp macro="" textlink="">
      <xdr:nvSpPr>
        <xdr:cNvPr id="188" name="楕円 187">
          <a:extLst>
            <a:ext uri="{FF2B5EF4-FFF2-40B4-BE49-F238E27FC236}">
              <a16:creationId xmlns:a16="http://schemas.microsoft.com/office/drawing/2014/main" id="{5D54F2B5-1B0B-49CC-8AC4-B99042194B96}"/>
            </a:ext>
          </a:extLst>
        </xdr:cNvPr>
        <xdr:cNvSpPr/>
      </xdr:nvSpPr>
      <xdr:spPr>
        <a:xfrm>
          <a:off x="45847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154594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B3F59EE8-9E96-45EF-8E22-F584E7D839DD}"/>
            </a:ext>
          </a:extLst>
        </xdr:cNvPr>
        <xdr:cNvSpPr txBox="1"/>
      </xdr:nvSpPr>
      <xdr:spPr>
        <a:xfrm>
          <a:off x="4673600"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158206</xdr:rowOff>
    </xdr:from>
    <xdr:to>
      <xdr:col>20</xdr:col>
      <xdr:colOff>38100</xdr:colOff>
      <xdr:row>62</xdr:row>
      <xdr:rowOff>88356</xdr:rowOff>
    </xdr:to>
    <xdr:sp macro="" textlink="">
      <xdr:nvSpPr>
        <xdr:cNvPr id="190" name="楕円 189">
          <a:extLst>
            <a:ext uri="{FF2B5EF4-FFF2-40B4-BE49-F238E27FC236}">
              <a16:creationId xmlns:a16="http://schemas.microsoft.com/office/drawing/2014/main" id="{B31C05C6-1D54-4499-82FE-9880BD0121E4}"/>
            </a:ext>
          </a:extLst>
        </xdr:cNvPr>
        <xdr:cNvSpPr/>
      </xdr:nvSpPr>
      <xdr:spPr>
        <a:xfrm>
          <a:off x="3746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37556</xdr:rowOff>
    </xdr:from>
    <xdr:to>
      <xdr:col>24</xdr:col>
      <xdr:colOff>63500</xdr:colOff>
      <xdr:row>62</xdr:row>
      <xdr:rowOff>55517</xdr:rowOff>
    </xdr:to>
    <xdr:cxnSp macro="">
      <xdr:nvCxnSpPr>
        <xdr:cNvPr id="191" name="直線コネクタ 190">
          <a:extLst>
            <a:ext uri="{FF2B5EF4-FFF2-40B4-BE49-F238E27FC236}">
              <a16:creationId xmlns:a16="http://schemas.microsoft.com/office/drawing/2014/main" id="{11A63DE6-E633-4253-B092-D6B09EA197B8}"/>
            </a:ext>
          </a:extLst>
        </xdr:cNvPr>
        <xdr:cNvCxnSpPr/>
      </xdr:nvCxnSpPr>
      <xdr:spPr>
        <a:xfrm>
          <a:off x="3797300" y="1066745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136978</xdr:rowOff>
    </xdr:from>
    <xdr:to>
      <xdr:col>15</xdr:col>
      <xdr:colOff>101600</xdr:colOff>
      <xdr:row>62</xdr:row>
      <xdr:rowOff>67128</xdr:rowOff>
    </xdr:to>
    <xdr:sp macro="" textlink="">
      <xdr:nvSpPr>
        <xdr:cNvPr id="192" name="楕円 191">
          <a:extLst>
            <a:ext uri="{FF2B5EF4-FFF2-40B4-BE49-F238E27FC236}">
              <a16:creationId xmlns:a16="http://schemas.microsoft.com/office/drawing/2014/main" id="{6CC1DC80-A04F-4653-B6E8-F8125DE2494E}"/>
            </a:ext>
          </a:extLst>
        </xdr:cNvPr>
        <xdr:cNvSpPr/>
      </xdr:nvSpPr>
      <xdr:spPr>
        <a:xfrm>
          <a:off x="2857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16328</xdr:rowOff>
    </xdr:from>
    <xdr:to>
      <xdr:col>19</xdr:col>
      <xdr:colOff>177800</xdr:colOff>
      <xdr:row>62</xdr:row>
      <xdr:rowOff>37556</xdr:rowOff>
    </xdr:to>
    <xdr:cxnSp macro="">
      <xdr:nvCxnSpPr>
        <xdr:cNvPr id="193" name="直線コネクタ 192">
          <a:extLst>
            <a:ext uri="{FF2B5EF4-FFF2-40B4-BE49-F238E27FC236}">
              <a16:creationId xmlns:a16="http://schemas.microsoft.com/office/drawing/2014/main" id="{0158EF92-A541-4F13-BFF6-538C0774B611}"/>
            </a:ext>
          </a:extLst>
        </xdr:cNvPr>
        <xdr:cNvCxnSpPr/>
      </xdr:nvCxnSpPr>
      <xdr:spPr>
        <a:xfrm>
          <a:off x="2908300" y="1064622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114119</xdr:rowOff>
    </xdr:from>
    <xdr:to>
      <xdr:col>10</xdr:col>
      <xdr:colOff>165100</xdr:colOff>
      <xdr:row>62</xdr:row>
      <xdr:rowOff>44269</xdr:rowOff>
    </xdr:to>
    <xdr:sp macro="" textlink="">
      <xdr:nvSpPr>
        <xdr:cNvPr id="194" name="楕円 193">
          <a:extLst>
            <a:ext uri="{FF2B5EF4-FFF2-40B4-BE49-F238E27FC236}">
              <a16:creationId xmlns:a16="http://schemas.microsoft.com/office/drawing/2014/main" id="{EB6038F2-E9CE-49B3-B82E-6D609ED97905}"/>
            </a:ext>
          </a:extLst>
        </xdr:cNvPr>
        <xdr:cNvSpPr/>
      </xdr:nvSpPr>
      <xdr:spPr>
        <a:xfrm>
          <a:off x="1968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164919</xdr:rowOff>
    </xdr:from>
    <xdr:to>
      <xdr:col>15</xdr:col>
      <xdr:colOff>50800</xdr:colOff>
      <xdr:row>62</xdr:row>
      <xdr:rowOff>16328</xdr:rowOff>
    </xdr:to>
    <xdr:cxnSp macro="">
      <xdr:nvCxnSpPr>
        <xdr:cNvPr id="195" name="直線コネクタ 194">
          <a:extLst>
            <a:ext uri="{FF2B5EF4-FFF2-40B4-BE49-F238E27FC236}">
              <a16:creationId xmlns:a16="http://schemas.microsoft.com/office/drawing/2014/main" id="{0DBB0F26-EACF-440C-A7A4-E62D8D997FD8}"/>
            </a:ext>
          </a:extLst>
        </xdr:cNvPr>
        <xdr:cNvCxnSpPr/>
      </xdr:nvCxnSpPr>
      <xdr:spPr>
        <a:xfrm>
          <a:off x="2019300" y="1062336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89626</xdr:rowOff>
    </xdr:from>
    <xdr:to>
      <xdr:col>6</xdr:col>
      <xdr:colOff>38100</xdr:colOff>
      <xdr:row>62</xdr:row>
      <xdr:rowOff>19776</xdr:rowOff>
    </xdr:to>
    <xdr:sp macro="" textlink="">
      <xdr:nvSpPr>
        <xdr:cNvPr id="196" name="楕円 195">
          <a:extLst>
            <a:ext uri="{FF2B5EF4-FFF2-40B4-BE49-F238E27FC236}">
              <a16:creationId xmlns:a16="http://schemas.microsoft.com/office/drawing/2014/main" id="{BD947613-938C-415E-BCB7-03000C75A972}"/>
            </a:ext>
          </a:extLst>
        </xdr:cNvPr>
        <xdr:cNvSpPr/>
      </xdr:nvSpPr>
      <xdr:spPr>
        <a:xfrm>
          <a:off x="1079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140426</xdr:rowOff>
    </xdr:from>
    <xdr:to>
      <xdr:col>10</xdr:col>
      <xdr:colOff>114300</xdr:colOff>
      <xdr:row>61</xdr:row>
      <xdr:rowOff>164919</xdr:rowOff>
    </xdr:to>
    <xdr:cxnSp macro="">
      <xdr:nvCxnSpPr>
        <xdr:cNvPr id="197" name="直線コネクタ 196">
          <a:extLst>
            <a:ext uri="{FF2B5EF4-FFF2-40B4-BE49-F238E27FC236}">
              <a16:creationId xmlns:a16="http://schemas.microsoft.com/office/drawing/2014/main" id="{1557F15C-ED83-40D8-8D72-A0A1324579F5}"/>
            </a:ext>
          </a:extLst>
        </xdr:cNvPr>
        <xdr:cNvCxnSpPr/>
      </xdr:nvCxnSpPr>
      <xdr:spPr>
        <a:xfrm>
          <a:off x="1130300" y="105988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8289237F-5E72-4E7D-805C-4122D31AB121}"/>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93EE026-1AE4-46DC-B8F2-79E51E4624BF}"/>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FA14B44-9E17-4D46-8374-C706D1BF8C11}"/>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D3EF2B9-001C-4FC1-B0F3-406F687649DB}"/>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79483</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6D5EB66-965B-4FBA-9D1E-FC8A173B90F7}"/>
            </a:ext>
          </a:extLst>
        </xdr:cNvPr>
        <xdr:cNvSpPr txBox="1"/>
      </xdr:nvSpPr>
      <xdr:spPr>
        <a:xfrm>
          <a:off x="35820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58255</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A5AF214-8886-4C7C-B8AA-30E8441AE12B}"/>
            </a:ext>
          </a:extLst>
        </xdr:cNvPr>
        <xdr:cNvSpPr txBox="1"/>
      </xdr:nvSpPr>
      <xdr:spPr>
        <a:xfrm>
          <a:off x="2705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35396</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49243C3-4D55-4AD0-B9A6-2162DF895554}"/>
            </a:ext>
          </a:extLst>
        </xdr:cNvPr>
        <xdr:cNvSpPr txBox="1"/>
      </xdr:nvSpPr>
      <xdr:spPr>
        <a:xfrm>
          <a:off x="1816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10903</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99ED57C-ECE3-4DF4-84FE-283EC5170EC5}"/>
            </a:ext>
          </a:extLst>
        </xdr:cNvPr>
        <xdr:cNvSpPr txBox="1"/>
      </xdr:nvSpPr>
      <xdr:spPr>
        <a:xfrm>
          <a:off x="927744"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84AA0FE-C699-4A2C-BE56-D8A60DB4F22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A80AAA4-D542-4601-88A6-EEAD35AD37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F714BF5-CD77-4C34-AFDE-96E9EFC39BC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8169805-AFBD-432A-87AC-5CC15F9C634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6953C5D-5765-42D3-91D3-43B8D9C463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DE2FB01-9C72-460C-9735-FEDD60569D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CB8E286-A524-46E0-837C-50F62F3D68E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608561F-E9B2-49A0-9C6C-61F0EC45ADE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C8B4EC2-49C8-4B15-B5D9-6E6302564F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6F8E53C-9398-4FF8-85F3-DDFBC66B0C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51DEFE3D-EF3E-4FF7-8F50-34DA2D0A85E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2F1686D8-88BE-4E12-946A-B3AD81E9735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FC05830-1BE0-4CE9-A77F-262A242CA61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4E20A11-9F18-432F-A064-EA6182D10F5A}"/>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5FD76980-C593-4645-AE65-7B2607F63AA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F4037C56-EA11-4F78-95D9-365795B12B8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2582602-627D-422A-9271-95A55F928F0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1D21E70F-EF40-4B4E-92D1-C76C7B3EA0C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C728C65C-146E-4005-B1D5-72FA5A9CE65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16E6D14A-E982-4F6A-8656-ED038F09694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BD1B272-FDA7-4E0B-A402-C2B6D6A2ECD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C5876A72-16E9-48CF-98D3-FAB4F8D1F7AB}"/>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62BB97FF-5FA7-4A09-937C-DA842BD6A50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7C5BA23-596B-4256-B1FE-CD0B2F3FB34F}"/>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1714161-61DB-44F5-987D-1AF0A03EB74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8FF32733-2AB4-4EFE-980C-2DE51CFF9AC2}"/>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465338C3-95BB-4592-A5D1-DB817E786404}"/>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3A8AFB01-6F60-412B-808C-AAD83F63056A}"/>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F48903B1-82F7-4998-B8D1-33D30ABC1DCE}"/>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999635A3-E806-493B-A4E8-4F6FD4075CE8}"/>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749571D5-7AA6-4958-A999-58F65FADAABE}"/>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7215B1EE-C2D0-4057-B8BD-BD3C573EB62D}"/>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6A811B3-AFF5-43F9-AB9E-EE76BD5C8F02}"/>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3EE92B52-CA24-4DC0-9212-8D8B7036C29C}"/>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07A2F3F-0F6F-43A2-8660-B0FFFFC1AC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0365E11-3B70-47F5-B8E5-72D91715342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7F5DFC4-B2D6-41C3-902D-62A22F29CDA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FBCA4EB-3FEB-4789-AD64-A28BD9E9B40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247D8E1-0AB2-4CCA-B25E-7933F066343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53646</xdr:rowOff>
    </xdr:from>
    <xdr:to>
      <xdr:col>55</xdr:col>
      <xdr:colOff>50800</xdr:colOff>
      <xdr:row>61</xdr:row>
      <xdr:rowOff>155246</xdr:rowOff>
    </xdr:to>
    <xdr:sp macro="" textlink="">
      <xdr:nvSpPr>
        <xdr:cNvPr id="245" name="楕円 244">
          <a:extLst>
            <a:ext uri="{FF2B5EF4-FFF2-40B4-BE49-F238E27FC236}">
              <a16:creationId xmlns:a16="http://schemas.microsoft.com/office/drawing/2014/main" id="{26A0BB6C-9C42-4863-AC96-9376A6C953D0}"/>
            </a:ext>
          </a:extLst>
        </xdr:cNvPr>
        <xdr:cNvSpPr/>
      </xdr:nvSpPr>
      <xdr:spPr>
        <a:xfrm>
          <a:off x="10426700" y="1051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76523</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23D9E1FA-71BF-4712-AE92-C3B45B76073E}"/>
            </a:ext>
          </a:extLst>
        </xdr:cNvPr>
        <xdr:cNvSpPr txBox="1"/>
      </xdr:nvSpPr>
      <xdr:spPr>
        <a:xfrm>
          <a:off x="10515600" y="103635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49506</xdr:rowOff>
    </xdr:from>
    <xdr:to>
      <xdr:col>50</xdr:col>
      <xdr:colOff>165100</xdr:colOff>
      <xdr:row>61</xdr:row>
      <xdr:rowOff>151106</xdr:rowOff>
    </xdr:to>
    <xdr:sp macro="" textlink="">
      <xdr:nvSpPr>
        <xdr:cNvPr id="247" name="楕円 246">
          <a:extLst>
            <a:ext uri="{FF2B5EF4-FFF2-40B4-BE49-F238E27FC236}">
              <a16:creationId xmlns:a16="http://schemas.microsoft.com/office/drawing/2014/main" id="{6290B364-9693-497C-8215-A0E21E9CB339}"/>
            </a:ext>
          </a:extLst>
        </xdr:cNvPr>
        <xdr:cNvSpPr/>
      </xdr:nvSpPr>
      <xdr:spPr>
        <a:xfrm>
          <a:off x="9588500" y="1050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100306</xdr:rowOff>
    </xdr:from>
    <xdr:to>
      <xdr:col>55</xdr:col>
      <xdr:colOff>0</xdr:colOff>
      <xdr:row>61</xdr:row>
      <xdr:rowOff>104446</xdr:rowOff>
    </xdr:to>
    <xdr:cxnSp macro="">
      <xdr:nvCxnSpPr>
        <xdr:cNvPr id="248" name="直線コネクタ 247">
          <a:extLst>
            <a:ext uri="{FF2B5EF4-FFF2-40B4-BE49-F238E27FC236}">
              <a16:creationId xmlns:a16="http://schemas.microsoft.com/office/drawing/2014/main" id="{B475A20B-721D-4E90-B428-032945C1E01F}"/>
            </a:ext>
          </a:extLst>
        </xdr:cNvPr>
        <xdr:cNvCxnSpPr/>
      </xdr:nvCxnSpPr>
      <xdr:spPr>
        <a:xfrm>
          <a:off x="9639300" y="10558756"/>
          <a:ext cx="838200" cy="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54750</xdr:rowOff>
    </xdr:from>
    <xdr:to>
      <xdr:col>46</xdr:col>
      <xdr:colOff>38100</xdr:colOff>
      <xdr:row>61</xdr:row>
      <xdr:rowOff>156350</xdr:rowOff>
    </xdr:to>
    <xdr:sp macro="" textlink="">
      <xdr:nvSpPr>
        <xdr:cNvPr id="249" name="楕円 248">
          <a:extLst>
            <a:ext uri="{FF2B5EF4-FFF2-40B4-BE49-F238E27FC236}">
              <a16:creationId xmlns:a16="http://schemas.microsoft.com/office/drawing/2014/main" id="{65F6DD8A-3544-4F51-A444-4450C2114390}"/>
            </a:ext>
          </a:extLst>
        </xdr:cNvPr>
        <xdr:cNvSpPr/>
      </xdr:nvSpPr>
      <xdr:spPr>
        <a:xfrm>
          <a:off x="8699500" y="1051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100306</xdr:rowOff>
    </xdr:from>
    <xdr:to>
      <xdr:col>50</xdr:col>
      <xdr:colOff>114300</xdr:colOff>
      <xdr:row>61</xdr:row>
      <xdr:rowOff>105550</xdr:rowOff>
    </xdr:to>
    <xdr:cxnSp macro="">
      <xdr:nvCxnSpPr>
        <xdr:cNvPr id="250" name="直線コネクタ 249">
          <a:extLst>
            <a:ext uri="{FF2B5EF4-FFF2-40B4-BE49-F238E27FC236}">
              <a16:creationId xmlns:a16="http://schemas.microsoft.com/office/drawing/2014/main" id="{5968712E-CB83-481A-BA5C-0C6B8A3D48BE}"/>
            </a:ext>
          </a:extLst>
        </xdr:cNvPr>
        <xdr:cNvCxnSpPr/>
      </xdr:nvCxnSpPr>
      <xdr:spPr>
        <a:xfrm flipV="1">
          <a:off x="8750300" y="10558756"/>
          <a:ext cx="889000" cy="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56525</xdr:rowOff>
    </xdr:from>
    <xdr:to>
      <xdr:col>41</xdr:col>
      <xdr:colOff>101600</xdr:colOff>
      <xdr:row>61</xdr:row>
      <xdr:rowOff>158125</xdr:rowOff>
    </xdr:to>
    <xdr:sp macro="" textlink="">
      <xdr:nvSpPr>
        <xdr:cNvPr id="251" name="楕円 250">
          <a:extLst>
            <a:ext uri="{FF2B5EF4-FFF2-40B4-BE49-F238E27FC236}">
              <a16:creationId xmlns:a16="http://schemas.microsoft.com/office/drawing/2014/main" id="{CAC5A98E-7F9E-471C-A4FF-B6102D80F53A}"/>
            </a:ext>
          </a:extLst>
        </xdr:cNvPr>
        <xdr:cNvSpPr/>
      </xdr:nvSpPr>
      <xdr:spPr>
        <a:xfrm>
          <a:off x="7810500" y="1051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105550</xdr:rowOff>
    </xdr:from>
    <xdr:to>
      <xdr:col>45</xdr:col>
      <xdr:colOff>177800</xdr:colOff>
      <xdr:row>61</xdr:row>
      <xdr:rowOff>107325</xdr:rowOff>
    </xdr:to>
    <xdr:cxnSp macro="">
      <xdr:nvCxnSpPr>
        <xdr:cNvPr id="252" name="直線コネクタ 251">
          <a:extLst>
            <a:ext uri="{FF2B5EF4-FFF2-40B4-BE49-F238E27FC236}">
              <a16:creationId xmlns:a16="http://schemas.microsoft.com/office/drawing/2014/main" id="{A81F9B4C-5E9B-4EE9-BDD8-40A23A54EBE0}"/>
            </a:ext>
          </a:extLst>
        </xdr:cNvPr>
        <xdr:cNvCxnSpPr/>
      </xdr:nvCxnSpPr>
      <xdr:spPr>
        <a:xfrm flipV="1">
          <a:off x="7861300" y="10564000"/>
          <a:ext cx="889000" cy="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65006</xdr:rowOff>
    </xdr:from>
    <xdr:to>
      <xdr:col>36</xdr:col>
      <xdr:colOff>165100</xdr:colOff>
      <xdr:row>61</xdr:row>
      <xdr:rowOff>166606</xdr:rowOff>
    </xdr:to>
    <xdr:sp macro="" textlink="">
      <xdr:nvSpPr>
        <xdr:cNvPr id="253" name="楕円 252">
          <a:extLst>
            <a:ext uri="{FF2B5EF4-FFF2-40B4-BE49-F238E27FC236}">
              <a16:creationId xmlns:a16="http://schemas.microsoft.com/office/drawing/2014/main" id="{C2E459D9-E631-4834-8C20-61228401BE3C}"/>
            </a:ext>
          </a:extLst>
        </xdr:cNvPr>
        <xdr:cNvSpPr/>
      </xdr:nvSpPr>
      <xdr:spPr>
        <a:xfrm>
          <a:off x="6921500" y="1052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107325</xdr:rowOff>
    </xdr:from>
    <xdr:to>
      <xdr:col>41</xdr:col>
      <xdr:colOff>50800</xdr:colOff>
      <xdr:row>61</xdr:row>
      <xdr:rowOff>115806</xdr:rowOff>
    </xdr:to>
    <xdr:cxnSp macro="">
      <xdr:nvCxnSpPr>
        <xdr:cNvPr id="254" name="直線コネクタ 253">
          <a:extLst>
            <a:ext uri="{FF2B5EF4-FFF2-40B4-BE49-F238E27FC236}">
              <a16:creationId xmlns:a16="http://schemas.microsoft.com/office/drawing/2014/main" id="{3C018EC7-9DF8-4589-886F-85B03A5CC368}"/>
            </a:ext>
          </a:extLst>
        </xdr:cNvPr>
        <xdr:cNvCxnSpPr/>
      </xdr:nvCxnSpPr>
      <xdr:spPr>
        <a:xfrm flipV="1">
          <a:off x="6972300" y="10565775"/>
          <a:ext cx="889000" cy="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981AB04-997C-4C63-AEBC-849ACA57E1C3}"/>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6358BF36-7702-4127-B01E-0044E7571BC2}"/>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75AAE850-1616-4E19-BC36-9E303240B86F}"/>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379869C2-7129-424E-BF90-D7F14F140A56}"/>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167633</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ED30313A-370C-42A9-B8C7-662C44894EF5}"/>
            </a:ext>
          </a:extLst>
        </xdr:cNvPr>
        <xdr:cNvSpPr txBox="1"/>
      </xdr:nvSpPr>
      <xdr:spPr>
        <a:xfrm>
          <a:off x="9281505" y="102831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1427</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391D30A1-C350-4C14-874E-ADD857EEDEC4}"/>
            </a:ext>
          </a:extLst>
        </xdr:cNvPr>
        <xdr:cNvSpPr txBox="1"/>
      </xdr:nvSpPr>
      <xdr:spPr>
        <a:xfrm>
          <a:off x="8405205" y="10288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3202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1994079B-9D84-451B-A42B-F8758C255F66}"/>
            </a:ext>
          </a:extLst>
        </xdr:cNvPr>
        <xdr:cNvSpPr txBox="1"/>
      </xdr:nvSpPr>
      <xdr:spPr>
        <a:xfrm>
          <a:off x="7516205" y="102902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11683</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19CA2DA5-D246-4890-9F5A-7B451EE29E25}"/>
            </a:ext>
          </a:extLst>
        </xdr:cNvPr>
        <xdr:cNvSpPr txBox="1"/>
      </xdr:nvSpPr>
      <xdr:spPr>
        <a:xfrm>
          <a:off x="6627205" y="102986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332C21A-9350-40E1-91C1-42EDB47505C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3C60A92-CA1C-4BFF-B04C-EC089564B8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6CCFF1C9-C741-499B-8C40-81E79571503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56B60BE-D0CB-4DA7-8051-A776DF54243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E946B0A-8CEC-49E5-AEF3-F032D7C0580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71C7166-3272-42AE-BFEB-16E16E66D1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216E2BF0-DA9F-43A0-B9AD-59336F6836C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48F1CCC-269F-4167-8815-F2C6FCEB622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7390EFC4-3D71-494B-8890-9338943DF1E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6B6DC650-251B-458F-B8C2-62C8497D8CE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A4D6BA1-BBEE-4CEB-B52F-B0EDBDED49A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2905F3F4-C570-49FD-ADD8-DF1D617C30B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C48514D-4929-45EA-817E-D7FB3DD77A0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A4122190-6EC3-414C-9253-2CAC0059BFE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DAF6727-D5DA-46BF-98D6-4CF1D3C68BB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15AB9E9-2D91-4D3F-8208-4B4CAE28280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FBE14B69-7281-4D82-92AC-740747D2071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9A12A7F-A607-4D9A-8D5C-FE0610E5AD3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56D207-19F5-46BB-8200-56966AD9EF5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1778A780-2206-42E2-B1CB-2280D85D5E4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3C314C83-E158-418F-AD88-F8D5A0E814D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337E425-52AE-4946-80BE-B868CC5B55D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252E2DC6-D72B-44DF-9D20-D4654F72055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FE8DF34-E2E5-433C-B991-CE51C82A42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E85F803-E7B6-4737-8C6C-DDCDF90AE52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E952753F-B5CC-4077-8146-54CEB2848FF9}"/>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513B6EF-6056-41D7-AAC4-704CAB0AAC22}"/>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4ED8D97C-E5C2-42EA-97C5-0B5AFC6BA7D7}"/>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651FAD8-7CC8-495F-BA9D-0067DB1933AB}"/>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F410D53E-A203-42D1-9DCE-D99B46771284}"/>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525D44A-9011-4B30-82C6-C10077892ACB}"/>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3CACBD06-81D5-45E0-BF76-57982C52FB6C}"/>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DB3638B2-F9F8-45FD-B80C-1A179433DD19}"/>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4D84B651-7E86-484C-B799-BA529E3F5059}"/>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43E1F9B6-30FF-49C1-AAFB-128736361F12}"/>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5189ADE6-D9BD-415D-A60E-413734C8E661}"/>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AE0250F-D5D1-40B5-BBF9-25B38D87E36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058A2D-537C-485D-859F-17B3AB6928B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B460FE6-EA9B-47B4-80CE-8C6E76DB204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C7E87F5-8E34-4310-9C8A-D18E808BE90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30D6C67-46B8-412F-B6B0-0CEF3F0C1BA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304" name="楕円 303">
          <a:extLst>
            <a:ext uri="{FF2B5EF4-FFF2-40B4-BE49-F238E27FC236}">
              <a16:creationId xmlns:a16="http://schemas.microsoft.com/office/drawing/2014/main" id="{72742C9E-1930-4866-A8F7-063020508C75}"/>
            </a:ext>
          </a:extLst>
        </xdr:cNvPr>
        <xdr:cNvSpPr/>
      </xdr:nvSpPr>
      <xdr:spPr>
        <a:xfrm>
          <a:off x="45847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26143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C20320D-89A8-4C9C-B787-13A2EBFFF400}"/>
            </a:ext>
          </a:extLst>
        </xdr:cNvPr>
        <xdr:cNvSpPr txBox="1"/>
      </xdr:nvSpPr>
      <xdr:spPr>
        <a:xfrm>
          <a:off x="4673600"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157118</xdr:rowOff>
    </xdr:from>
    <xdr:to>
      <xdr:col>20</xdr:col>
      <xdr:colOff>38100</xdr:colOff>
      <xdr:row>83</xdr:row>
      <xdr:rowOff>87268</xdr:rowOff>
    </xdr:to>
    <xdr:sp macro="" textlink="">
      <xdr:nvSpPr>
        <xdr:cNvPr id="306" name="楕円 305">
          <a:extLst>
            <a:ext uri="{FF2B5EF4-FFF2-40B4-BE49-F238E27FC236}">
              <a16:creationId xmlns:a16="http://schemas.microsoft.com/office/drawing/2014/main" id="{9CB6F9DB-5FA5-4507-B80E-35CD30EEA8F5}"/>
            </a:ext>
          </a:extLst>
        </xdr:cNvPr>
        <xdr:cNvSpPr/>
      </xdr:nvSpPr>
      <xdr:spPr>
        <a:xfrm>
          <a:off x="3746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36468</xdr:rowOff>
    </xdr:from>
    <xdr:to>
      <xdr:col>24</xdr:col>
      <xdr:colOff>63500</xdr:colOff>
      <xdr:row>83</xdr:row>
      <xdr:rowOff>98516</xdr:rowOff>
    </xdr:to>
    <xdr:cxnSp macro="">
      <xdr:nvCxnSpPr>
        <xdr:cNvPr id="307" name="直線コネクタ 306">
          <a:extLst>
            <a:ext uri="{FF2B5EF4-FFF2-40B4-BE49-F238E27FC236}">
              <a16:creationId xmlns:a16="http://schemas.microsoft.com/office/drawing/2014/main" id="{4D3ACEE3-E5DE-40BF-97B1-C52CFA617E34}"/>
            </a:ext>
          </a:extLst>
        </xdr:cNvPr>
        <xdr:cNvCxnSpPr/>
      </xdr:nvCxnSpPr>
      <xdr:spPr>
        <a:xfrm>
          <a:off x="3797300" y="14266818"/>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117929</xdr:rowOff>
    </xdr:from>
    <xdr:to>
      <xdr:col>15</xdr:col>
      <xdr:colOff>101600</xdr:colOff>
      <xdr:row>83</xdr:row>
      <xdr:rowOff>48079</xdr:rowOff>
    </xdr:to>
    <xdr:sp macro="" textlink="">
      <xdr:nvSpPr>
        <xdr:cNvPr id="308" name="楕円 307">
          <a:extLst>
            <a:ext uri="{FF2B5EF4-FFF2-40B4-BE49-F238E27FC236}">
              <a16:creationId xmlns:a16="http://schemas.microsoft.com/office/drawing/2014/main" id="{DC53F9C0-A5DD-49EA-B4CF-82B97A2CEEB6}"/>
            </a:ext>
          </a:extLst>
        </xdr:cNvPr>
        <xdr:cNvSpPr/>
      </xdr:nvSpPr>
      <xdr:spPr>
        <a:xfrm>
          <a:off x="2857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168729</xdr:rowOff>
    </xdr:from>
    <xdr:to>
      <xdr:col>19</xdr:col>
      <xdr:colOff>177800</xdr:colOff>
      <xdr:row>83</xdr:row>
      <xdr:rowOff>36468</xdr:rowOff>
    </xdr:to>
    <xdr:cxnSp macro="">
      <xdr:nvCxnSpPr>
        <xdr:cNvPr id="309" name="直線コネクタ 308">
          <a:extLst>
            <a:ext uri="{FF2B5EF4-FFF2-40B4-BE49-F238E27FC236}">
              <a16:creationId xmlns:a16="http://schemas.microsoft.com/office/drawing/2014/main" id="{30EACB98-B4C5-4E29-B833-1FC1CB9EF9E0}"/>
            </a:ext>
          </a:extLst>
        </xdr:cNvPr>
        <xdr:cNvCxnSpPr/>
      </xdr:nvCxnSpPr>
      <xdr:spPr>
        <a:xfrm>
          <a:off x="2908300" y="142276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65677</xdr:rowOff>
    </xdr:from>
    <xdr:to>
      <xdr:col>10</xdr:col>
      <xdr:colOff>165100</xdr:colOff>
      <xdr:row>82</xdr:row>
      <xdr:rowOff>167277</xdr:rowOff>
    </xdr:to>
    <xdr:sp macro="" textlink="">
      <xdr:nvSpPr>
        <xdr:cNvPr id="310" name="楕円 309">
          <a:extLst>
            <a:ext uri="{FF2B5EF4-FFF2-40B4-BE49-F238E27FC236}">
              <a16:creationId xmlns:a16="http://schemas.microsoft.com/office/drawing/2014/main" id="{9829B0D3-1797-4299-8DF8-B38E54E7D0C6}"/>
            </a:ext>
          </a:extLst>
        </xdr:cNvPr>
        <xdr:cNvSpPr/>
      </xdr:nvSpPr>
      <xdr:spPr>
        <a:xfrm>
          <a:off x="19685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116477</xdr:rowOff>
    </xdr:from>
    <xdr:to>
      <xdr:col>15</xdr:col>
      <xdr:colOff>50800</xdr:colOff>
      <xdr:row>82</xdr:row>
      <xdr:rowOff>168729</xdr:rowOff>
    </xdr:to>
    <xdr:cxnSp macro="">
      <xdr:nvCxnSpPr>
        <xdr:cNvPr id="311" name="直線コネクタ 310">
          <a:extLst>
            <a:ext uri="{FF2B5EF4-FFF2-40B4-BE49-F238E27FC236}">
              <a16:creationId xmlns:a16="http://schemas.microsoft.com/office/drawing/2014/main" id="{E85F7783-644B-44C0-9A8A-133E76FE11C4}"/>
            </a:ext>
          </a:extLst>
        </xdr:cNvPr>
        <xdr:cNvCxnSpPr/>
      </xdr:nvCxnSpPr>
      <xdr:spPr>
        <a:xfrm>
          <a:off x="2019300" y="1417537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13426</xdr:rowOff>
    </xdr:from>
    <xdr:to>
      <xdr:col>6</xdr:col>
      <xdr:colOff>38100</xdr:colOff>
      <xdr:row>82</xdr:row>
      <xdr:rowOff>115026</xdr:rowOff>
    </xdr:to>
    <xdr:sp macro="" textlink="">
      <xdr:nvSpPr>
        <xdr:cNvPr id="312" name="楕円 311">
          <a:extLst>
            <a:ext uri="{FF2B5EF4-FFF2-40B4-BE49-F238E27FC236}">
              <a16:creationId xmlns:a16="http://schemas.microsoft.com/office/drawing/2014/main" id="{5F43CE82-0488-4059-915B-F9D8D0CECDB3}"/>
            </a:ext>
          </a:extLst>
        </xdr:cNvPr>
        <xdr:cNvSpPr/>
      </xdr:nvSpPr>
      <xdr:spPr>
        <a:xfrm>
          <a:off x="1079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64226</xdr:rowOff>
    </xdr:from>
    <xdr:to>
      <xdr:col>10</xdr:col>
      <xdr:colOff>114300</xdr:colOff>
      <xdr:row>82</xdr:row>
      <xdr:rowOff>116477</xdr:rowOff>
    </xdr:to>
    <xdr:cxnSp macro="">
      <xdr:nvCxnSpPr>
        <xdr:cNvPr id="313" name="直線コネクタ 312">
          <a:extLst>
            <a:ext uri="{FF2B5EF4-FFF2-40B4-BE49-F238E27FC236}">
              <a16:creationId xmlns:a16="http://schemas.microsoft.com/office/drawing/2014/main" id="{F5B0BD30-E597-422F-B358-457FC105330B}"/>
            </a:ext>
          </a:extLst>
        </xdr:cNvPr>
        <xdr:cNvCxnSpPr/>
      </xdr:nvCxnSpPr>
      <xdr:spPr>
        <a:xfrm>
          <a:off x="1130300" y="1412312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815889E6-D536-48AF-A138-A06B7B9DE855}"/>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2E883BC8-13EF-44C6-94EC-CF65DFAFCE64}"/>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FDC5159D-A5A8-425A-926A-F3A21DEDA549}"/>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8888C0FB-46CA-44EC-91EA-80FC3F900668}"/>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103795</xdr:rowOff>
    </xdr:from>
    <xdr:ext cx="405111" cy="259045"/>
    <xdr:sp macro="" textlink="">
      <xdr:nvSpPr>
        <xdr:cNvPr id="318" name="n_1mainValue【公営住宅】&#10;有形固定資産減価償却率">
          <a:extLst>
            <a:ext uri="{FF2B5EF4-FFF2-40B4-BE49-F238E27FC236}">
              <a16:creationId xmlns:a16="http://schemas.microsoft.com/office/drawing/2014/main" id="{D966BCFF-3537-4FAD-AE85-C08A236CB0B2}"/>
            </a:ext>
          </a:extLst>
        </xdr:cNvPr>
        <xdr:cNvSpPr txBox="1"/>
      </xdr:nvSpPr>
      <xdr:spPr>
        <a:xfrm>
          <a:off x="3582044" y="1399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9" name="n_2mainValue【公営住宅】&#10;有形固定資産減価償却率">
          <a:extLst>
            <a:ext uri="{FF2B5EF4-FFF2-40B4-BE49-F238E27FC236}">
              <a16:creationId xmlns:a16="http://schemas.microsoft.com/office/drawing/2014/main" id="{E3FBD243-C9ED-4E38-8D55-AE5DD1039AE8}"/>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12354</xdr:rowOff>
    </xdr:from>
    <xdr:ext cx="405111" cy="259045"/>
    <xdr:sp macro="" textlink="">
      <xdr:nvSpPr>
        <xdr:cNvPr id="320" name="n_3mainValue【公営住宅】&#10;有形固定資産減価償却率">
          <a:extLst>
            <a:ext uri="{FF2B5EF4-FFF2-40B4-BE49-F238E27FC236}">
              <a16:creationId xmlns:a16="http://schemas.microsoft.com/office/drawing/2014/main" id="{89982035-5E74-46CE-96E5-DC8FE93B3826}"/>
            </a:ext>
          </a:extLst>
        </xdr:cNvPr>
        <xdr:cNvSpPr txBox="1"/>
      </xdr:nvSpPr>
      <xdr:spPr>
        <a:xfrm>
          <a:off x="1816744" y="1389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131553</xdr:rowOff>
    </xdr:from>
    <xdr:ext cx="405111" cy="259045"/>
    <xdr:sp macro="" textlink="">
      <xdr:nvSpPr>
        <xdr:cNvPr id="321" name="n_4mainValue【公営住宅】&#10;有形固定資産減価償却率">
          <a:extLst>
            <a:ext uri="{FF2B5EF4-FFF2-40B4-BE49-F238E27FC236}">
              <a16:creationId xmlns:a16="http://schemas.microsoft.com/office/drawing/2014/main" id="{F03D8E6C-DABC-460D-B198-715B9B30ACDF}"/>
            </a:ext>
          </a:extLst>
        </xdr:cNvPr>
        <xdr:cNvSpPr txBox="1"/>
      </xdr:nvSpPr>
      <xdr:spPr>
        <a:xfrm>
          <a:off x="927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D50EF91-93AF-4CB6-AC99-CA0C0F8FCEE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C9B70DF-EA66-4EA6-A9AC-519D68EE72E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307C62A-7AB3-4AFC-A866-76222F020CE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46938A9-464D-4894-AF59-00C45F6CBD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E8C68E3-C591-4444-9115-C78562279B5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CA7A6E8-793A-446A-ACC3-F0529746371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37488E3-7009-4F74-81F4-924FE16E145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61C43BA-0E81-4290-9A7D-0E473CE53B1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9421FE8-F5EC-4532-8585-EBED254CE6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E44F7D5-69AC-4325-99CB-2B209B5F2B9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E129F4C-0393-4C79-B799-BE8E98A1AE7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E60DE69-CF36-4CFD-B9CA-60C023C6D10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9D5C6C7-5938-497A-829A-00F955CB218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71717A0-E457-451D-8B9B-16F87284E8A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E2B7EC6-E9C3-4EAD-AF6D-A4AD3F5DFE7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A729293C-7C2F-4279-950A-555305FF070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7D0AF22-1EC8-407A-B40D-770099B0F4A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5A5D7763-32A0-4B12-BC68-9769521F362D}"/>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164D110-895B-4DE9-BD6C-10A80798A63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B846F224-24CD-44CF-90C9-DCDD2B174B47}"/>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944901D-EFB1-4645-A376-246601A2DEC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A8ECECA8-AD03-4673-BBAB-3A1C49672FE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2B2CABA7-7B59-4523-9F14-14E652E502C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742E626F-78E5-4CE2-BF71-DDDAD21527EE}"/>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31134D1E-02B2-4DFF-8191-352DF11DFFA6}"/>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3F31E607-044F-4DAB-8B7E-2BF018D21AFB}"/>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106F13C6-C1E3-4297-85C3-F0914030A9FD}"/>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4FEAAB28-1D71-4771-A4C1-5D9F41D0F166}"/>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F7A29D1C-0C2D-46E8-AD0D-D20C5C34572F}"/>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EA365B86-E12F-45A9-B24B-39989ED3B219}"/>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32268E14-F872-4CD6-9FD7-4EB386138309}"/>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657D52EF-1CB5-49DB-BE78-7EFF228B96B5}"/>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EDEC6CF6-6315-478F-A2A5-3B9F42642B36}"/>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BEF525D4-4B7A-458A-B175-DCEF4AFA219E}"/>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F611C6D-F76C-41CB-99CD-2EF76E0C44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C9315F3-45EA-4C6F-A979-E3F5B743A8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F3356DD-21C0-4727-9BC8-B35270D3FE0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43884C2-9CC5-4E22-83DD-F7FB4306CE8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C1DA68-0B91-4C8A-B45F-4B08D10F38A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83083</xdr:rowOff>
    </xdr:from>
    <xdr:to>
      <xdr:col>55</xdr:col>
      <xdr:colOff>50800</xdr:colOff>
      <xdr:row>84</xdr:row>
      <xdr:rowOff>13233</xdr:rowOff>
    </xdr:to>
    <xdr:sp macro="" textlink="">
      <xdr:nvSpPr>
        <xdr:cNvPr id="361" name="楕円 360">
          <a:extLst>
            <a:ext uri="{FF2B5EF4-FFF2-40B4-BE49-F238E27FC236}">
              <a16:creationId xmlns:a16="http://schemas.microsoft.com/office/drawing/2014/main" id="{FC06A86E-4AC6-4639-ADC1-EC38214AFC13}"/>
            </a:ext>
          </a:extLst>
        </xdr:cNvPr>
        <xdr:cNvSpPr/>
      </xdr:nvSpPr>
      <xdr:spPr>
        <a:xfrm>
          <a:off x="10426700" y="1431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105960</xdr:rowOff>
    </xdr:from>
    <xdr:ext cx="469744" cy="259045"/>
    <xdr:sp macro="" textlink="">
      <xdr:nvSpPr>
        <xdr:cNvPr id="362" name="【公営住宅】&#10;一人当たり面積該当値テキスト">
          <a:extLst>
            <a:ext uri="{FF2B5EF4-FFF2-40B4-BE49-F238E27FC236}">
              <a16:creationId xmlns:a16="http://schemas.microsoft.com/office/drawing/2014/main" id="{16EE9035-0753-4E0C-B13C-1EABF3E79DA0}"/>
            </a:ext>
          </a:extLst>
        </xdr:cNvPr>
        <xdr:cNvSpPr txBox="1"/>
      </xdr:nvSpPr>
      <xdr:spPr>
        <a:xfrm>
          <a:off x="10515600" y="14164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88342</xdr:rowOff>
    </xdr:from>
    <xdr:to>
      <xdr:col>50</xdr:col>
      <xdr:colOff>165100</xdr:colOff>
      <xdr:row>84</xdr:row>
      <xdr:rowOff>18492</xdr:rowOff>
    </xdr:to>
    <xdr:sp macro="" textlink="">
      <xdr:nvSpPr>
        <xdr:cNvPr id="363" name="楕円 362">
          <a:extLst>
            <a:ext uri="{FF2B5EF4-FFF2-40B4-BE49-F238E27FC236}">
              <a16:creationId xmlns:a16="http://schemas.microsoft.com/office/drawing/2014/main" id="{39D0337C-1837-48BD-BD58-808456596B50}"/>
            </a:ext>
          </a:extLst>
        </xdr:cNvPr>
        <xdr:cNvSpPr/>
      </xdr:nvSpPr>
      <xdr:spPr>
        <a:xfrm>
          <a:off x="9588500" y="1431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133883</xdr:rowOff>
    </xdr:from>
    <xdr:to>
      <xdr:col>55</xdr:col>
      <xdr:colOff>0</xdr:colOff>
      <xdr:row>83</xdr:row>
      <xdr:rowOff>139142</xdr:rowOff>
    </xdr:to>
    <xdr:cxnSp macro="">
      <xdr:nvCxnSpPr>
        <xdr:cNvPr id="364" name="直線コネクタ 363">
          <a:extLst>
            <a:ext uri="{FF2B5EF4-FFF2-40B4-BE49-F238E27FC236}">
              <a16:creationId xmlns:a16="http://schemas.microsoft.com/office/drawing/2014/main" id="{C52FF847-11B0-49F8-AF39-983D496BC20C}"/>
            </a:ext>
          </a:extLst>
        </xdr:cNvPr>
        <xdr:cNvCxnSpPr/>
      </xdr:nvCxnSpPr>
      <xdr:spPr>
        <a:xfrm flipV="1">
          <a:off x="9639300" y="14364233"/>
          <a:ext cx="8382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125222</xdr:rowOff>
    </xdr:from>
    <xdr:to>
      <xdr:col>46</xdr:col>
      <xdr:colOff>38100</xdr:colOff>
      <xdr:row>84</xdr:row>
      <xdr:rowOff>55372</xdr:rowOff>
    </xdr:to>
    <xdr:sp macro="" textlink="">
      <xdr:nvSpPr>
        <xdr:cNvPr id="365" name="楕円 364">
          <a:extLst>
            <a:ext uri="{FF2B5EF4-FFF2-40B4-BE49-F238E27FC236}">
              <a16:creationId xmlns:a16="http://schemas.microsoft.com/office/drawing/2014/main" id="{225FEBB9-325A-45E1-9187-85E127A6F200}"/>
            </a:ext>
          </a:extLst>
        </xdr:cNvPr>
        <xdr:cNvSpPr/>
      </xdr:nvSpPr>
      <xdr:spPr>
        <a:xfrm>
          <a:off x="8699500" y="1435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139142</xdr:rowOff>
    </xdr:from>
    <xdr:to>
      <xdr:col>50</xdr:col>
      <xdr:colOff>114300</xdr:colOff>
      <xdr:row>84</xdr:row>
      <xdr:rowOff>4572</xdr:rowOff>
    </xdr:to>
    <xdr:cxnSp macro="">
      <xdr:nvCxnSpPr>
        <xdr:cNvPr id="366" name="直線コネクタ 365">
          <a:extLst>
            <a:ext uri="{FF2B5EF4-FFF2-40B4-BE49-F238E27FC236}">
              <a16:creationId xmlns:a16="http://schemas.microsoft.com/office/drawing/2014/main" id="{82842510-6170-4A75-8AD2-64D62A2B2BA7}"/>
            </a:ext>
          </a:extLst>
        </xdr:cNvPr>
        <xdr:cNvCxnSpPr/>
      </xdr:nvCxnSpPr>
      <xdr:spPr>
        <a:xfrm flipV="1">
          <a:off x="8750300" y="14369492"/>
          <a:ext cx="889000" cy="3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124537</xdr:rowOff>
    </xdr:from>
    <xdr:to>
      <xdr:col>41</xdr:col>
      <xdr:colOff>101600</xdr:colOff>
      <xdr:row>84</xdr:row>
      <xdr:rowOff>54687</xdr:rowOff>
    </xdr:to>
    <xdr:sp macro="" textlink="">
      <xdr:nvSpPr>
        <xdr:cNvPr id="367" name="楕円 366">
          <a:extLst>
            <a:ext uri="{FF2B5EF4-FFF2-40B4-BE49-F238E27FC236}">
              <a16:creationId xmlns:a16="http://schemas.microsoft.com/office/drawing/2014/main" id="{E850FB89-2F06-41AE-B016-BC54027D3DA3}"/>
            </a:ext>
          </a:extLst>
        </xdr:cNvPr>
        <xdr:cNvSpPr/>
      </xdr:nvSpPr>
      <xdr:spPr>
        <a:xfrm>
          <a:off x="7810500" y="1435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3887</xdr:rowOff>
    </xdr:from>
    <xdr:to>
      <xdr:col>45</xdr:col>
      <xdr:colOff>177800</xdr:colOff>
      <xdr:row>84</xdr:row>
      <xdr:rowOff>4572</xdr:rowOff>
    </xdr:to>
    <xdr:cxnSp macro="">
      <xdr:nvCxnSpPr>
        <xdr:cNvPr id="368" name="直線コネクタ 367">
          <a:extLst>
            <a:ext uri="{FF2B5EF4-FFF2-40B4-BE49-F238E27FC236}">
              <a16:creationId xmlns:a16="http://schemas.microsoft.com/office/drawing/2014/main" id="{23D99116-993B-4F94-9AEE-1A8ECC66979C}"/>
            </a:ext>
          </a:extLst>
        </xdr:cNvPr>
        <xdr:cNvCxnSpPr/>
      </xdr:nvCxnSpPr>
      <xdr:spPr>
        <a:xfrm>
          <a:off x="7861300" y="14405687"/>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131547</xdr:rowOff>
    </xdr:from>
    <xdr:to>
      <xdr:col>36</xdr:col>
      <xdr:colOff>165100</xdr:colOff>
      <xdr:row>84</xdr:row>
      <xdr:rowOff>61697</xdr:rowOff>
    </xdr:to>
    <xdr:sp macro="" textlink="">
      <xdr:nvSpPr>
        <xdr:cNvPr id="369" name="楕円 368">
          <a:extLst>
            <a:ext uri="{FF2B5EF4-FFF2-40B4-BE49-F238E27FC236}">
              <a16:creationId xmlns:a16="http://schemas.microsoft.com/office/drawing/2014/main" id="{25978795-77F1-42AB-9E62-F672CCDC6267}"/>
            </a:ext>
          </a:extLst>
        </xdr:cNvPr>
        <xdr:cNvSpPr/>
      </xdr:nvSpPr>
      <xdr:spPr>
        <a:xfrm>
          <a:off x="6921500" y="1436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3887</xdr:rowOff>
    </xdr:from>
    <xdr:to>
      <xdr:col>41</xdr:col>
      <xdr:colOff>50800</xdr:colOff>
      <xdr:row>84</xdr:row>
      <xdr:rowOff>10897</xdr:rowOff>
    </xdr:to>
    <xdr:cxnSp macro="">
      <xdr:nvCxnSpPr>
        <xdr:cNvPr id="370" name="直線コネクタ 369">
          <a:extLst>
            <a:ext uri="{FF2B5EF4-FFF2-40B4-BE49-F238E27FC236}">
              <a16:creationId xmlns:a16="http://schemas.microsoft.com/office/drawing/2014/main" id="{E122AC02-1F19-4323-989A-13929793DB40}"/>
            </a:ext>
          </a:extLst>
        </xdr:cNvPr>
        <xdr:cNvCxnSpPr/>
      </xdr:nvCxnSpPr>
      <xdr:spPr>
        <a:xfrm flipV="1">
          <a:off x="6972300" y="14405687"/>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6BE2E327-FD72-417D-AB93-F7F6D3F9EC9C}"/>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D712899D-17C7-4D24-8C09-FEDAAD874277}"/>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008AFD6E-C07D-40A5-BD11-D0CB0E93A227}"/>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8EC0E10C-646A-4B18-A37D-9DC1FAE38065}"/>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35019</xdr:rowOff>
    </xdr:from>
    <xdr:ext cx="469744" cy="259045"/>
    <xdr:sp macro="" textlink="">
      <xdr:nvSpPr>
        <xdr:cNvPr id="375" name="n_1mainValue【公営住宅】&#10;一人当たり面積">
          <a:extLst>
            <a:ext uri="{FF2B5EF4-FFF2-40B4-BE49-F238E27FC236}">
              <a16:creationId xmlns:a16="http://schemas.microsoft.com/office/drawing/2014/main" id="{CC415D51-F7EE-4E43-8AD9-BF2840149DBB}"/>
            </a:ext>
          </a:extLst>
        </xdr:cNvPr>
        <xdr:cNvSpPr txBox="1"/>
      </xdr:nvSpPr>
      <xdr:spPr>
        <a:xfrm>
          <a:off x="9391727" y="1409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71899</xdr:rowOff>
    </xdr:from>
    <xdr:ext cx="469744" cy="259045"/>
    <xdr:sp macro="" textlink="">
      <xdr:nvSpPr>
        <xdr:cNvPr id="376" name="n_2mainValue【公営住宅】&#10;一人当たり面積">
          <a:extLst>
            <a:ext uri="{FF2B5EF4-FFF2-40B4-BE49-F238E27FC236}">
              <a16:creationId xmlns:a16="http://schemas.microsoft.com/office/drawing/2014/main" id="{D2EAE91B-F4B6-4486-9105-FD2A88FE5D76}"/>
            </a:ext>
          </a:extLst>
        </xdr:cNvPr>
        <xdr:cNvSpPr txBox="1"/>
      </xdr:nvSpPr>
      <xdr:spPr>
        <a:xfrm>
          <a:off x="8515427" y="1413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71214</xdr:rowOff>
    </xdr:from>
    <xdr:ext cx="469744" cy="259045"/>
    <xdr:sp macro="" textlink="">
      <xdr:nvSpPr>
        <xdr:cNvPr id="377" name="n_3mainValue【公営住宅】&#10;一人当たり面積">
          <a:extLst>
            <a:ext uri="{FF2B5EF4-FFF2-40B4-BE49-F238E27FC236}">
              <a16:creationId xmlns:a16="http://schemas.microsoft.com/office/drawing/2014/main" id="{FFEC2943-8343-4360-9402-A3567D498DD0}"/>
            </a:ext>
          </a:extLst>
        </xdr:cNvPr>
        <xdr:cNvSpPr txBox="1"/>
      </xdr:nvSpPr>
      <xdr:spPr>
        <a:xfrm>
          <a:off x="7626427" y="1413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78224</xdr:rowOff>
    </xdr:from>
    <xdr:ext cx="469744" cy="259045"/>
    <xdr:sp macro="" textlink="">
      <xdr:nvSpPr>
        <xdr:cNvPr id="378" name="n_4mainValue【公営住宅】&#10;一人当たり面積">
          <a:extLst>
            <a:ext uri="{FF2B5EF4-FFF2-40B4-BE49-F238E27FC236}">
              <a16:creationId xmlns:a16="http://schemas.microsoft.com/office/drawing/2014/main" id="{354E6B18-E0B6-4AFA-88A9-AAFF62E2A882}"/>
            </a:ext>
          </a:extLst>
        </xdr:cNvPr>
        <xdr:cNvSpPr txBox="1"/>
      </xdr:nvSpPr>
      <xdr:spPr>
        <a:xfrm>
          <a:off x="6737427" y="1413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A9C2AA8-8423-40D9-816A-23A1E7C5B9A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B623979-247E-435D-8E60-7A33B04C52E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982BCE1-B8B5-4101-AD0E-FB0404D652F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4CC6EE7-6F45-4658-AD59-B1D8A4CFADB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6BA7721-3A67-473D-A23A-80FBCA77E78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8EB1309-EF76-48E1-9A53-ADE9FE0819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65C6373-1BB3-4A5F-BC5A-0B303F8E657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A8ED99D-0EFD-444E-AAA6-5BAC6D90426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60742A7B-1978-48D2-AEA5-AED0414109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73F78E21-329F-472D-B929-7B1FD75EAC3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E217A8E-7A1C-447D-A892-11327C513D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A989EFC-DE00-4128-A86C-46646FC62F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46B999C-63F9-4785-9123-7832AD80745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BEE18D0-A331-481B-85AA-7D858900C22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F63F8C4-9F1C-4163-A604-603490651EF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83C3C69-E420-46B6-B66A-780872458F5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BE305C3-CBCB-4CE9-8512-2C9E452E979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4C58DF9-EFC9-4216-88D0-3B56401F28F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517B5AE-AAB8-4D86-8F5F-5C946B90D4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280323D-21EE-46AF-A469-7F518DA2196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D7DE409-3D07-48D3-9CFE-334A4D91116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B45CA169-3AD1-4C30-9175-505E59E01B6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9279E35-2D0D-4A94-BFC8-852891C3D1C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18698BE-3C8D-4EB5-B12C-7759814A7F1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25C165A-2C96-4FE0-81CC-E7106B187A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16D864F-B8FD-4CB3-890E-DBDD1FE8EF6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AE73B37-C81E-4111-9D33-20F80E608FD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4AB0261-BE16-432B-8013-C36586E7A29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80485749-D73C-49A5-B116-5B9BFD08E74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C0DC9137-E8AD-4676-8E7F-9AC0F3490EB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F6211E91-9DA9-45EE-B2E9-E7A321E00D6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E5B2A172-5EB5-4175-88F3-13998CF2CA3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268C6518-251E-4C1D-BA86-26FF3524017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A6F2820F-2A6D-4241-BAFB-9FAD7AA320B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6291E0CE-B8BB-40B1-ADB6-D386432677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A7FC371B-A4A2-412A-A7F9-23BA736AC39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6E1B6551-07DE-4085-80F8-B67060A9B6A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5BE65A30-B638-488B-A033-92B05674CE3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2DB006D7-2DED-4EB9-A26C-A8D6E962188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F6D55B6-EDBC-49D9-9521-95F7A22EB27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542E8550-7B2F-4E5B-A572-628528E180A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80B1AFB5-EEB1-47A9-B14F-DBF5AC23AAB3}"/>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CE14E721-2825-4FC2-A817-3663C9E6FD1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8869BC65-29C6-400C-883F-5D7ACC7D245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5A2F7E3F-D38D-4418-9566-D511C427880A}"/>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C8C301B7-7014-47D8-B967-9D49A99AE0E5}"/>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A673AB1B-3DD0-4276-933E-FCDBD76E83A7}"/>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C53CFCC4-592D-4C1A-8D31-8FC9A260FEB3}"/>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EC6518CF-BEFB-401C-B546-1DFF126B5B49}"/>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E8EF582B-3684-408B-B132-8C9B2527E514}"/>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025FEF3-7B45-467C-9D17-57D745BC84EA}"/>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3E750E68-33E2-459B-9972-99A95DF9EAC6}"/>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D166A13-EC4D-420F-8CFD-DAE55BEE87A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A4A7A32-DA19-44A8-AC74-21F75C86856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5C63DB6-8B41-4401-9B6C-7AA6DBA3BC0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EBF8C26-383D-4EF9-89CC-10BDBC90381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B31B99B-08A2-4907-87A8-2A5BB0A3C06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33564</xdr:rowOff>
    </xdr:from>
    <xdr:to>
      <xdr:col>85</xdr:col>
      <xdr:colOff>177800</xdr:colOff>
      <xdr:row>35</xdr:row>
      <xdr:rowOff>135164</xdr:rowOff>
    </xdr:to>
    <xdr:sp macro="" textlink="">
      <xdr:nvSpPr>
        <xdr:cNvPr id="436" name="楕円 435">
          <a:extLst>
            <a:ext uri="{FF2B5EF4-FFF2-40B4-BE49-F238E27FC236}">
              <a16:creationId xmlns:a16="http://schemas.microsoft.com/office/drawing/2014/main" id="{D9CED30C-A86D-4595-8358-C4EBF4A1A269}"/>
            </a:ext>
          </a:extLst>
        </xdr:cNvPr>
        <xdr:cNvSpPr/>
      </xdr:nvSpPr>
      <xdr:spPr>
        <a:xfrm>
          <a:off x="16268700" y="603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56441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21E126E7-B56F-43C1-BA79-6C6E19435947}"/>
            </a:ext>
          </a:extLst>
        </xdr:cNvPr>
        <xdr:cNvSpPr txBox="1"/>
      </xdr:nvSpPr>
      <xdr:spPr>
        <a:xfrm>
          <a:off x="16357600" y="58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82550</xdr:rowOff>
    </xdr:from>
    <xdr:to>
      <xdr:col>81</xdr:col>
      <xdr:colOff>101600</xdr:colOff>
      <xdr:row>35</xdr:row>
      <xdr:rowOff>12700</xdr:rowOff>
    </xdr:to>
    <xdr:sp macro="" textlink="">
      <xdr:nvSpPr>
        <xdr:cNvPr id="438" name="楕円 437">
          <a:extLst>
            <a:ext uri="{FF2B5EF4-FFF2-40B4-BE49-F238E27FC236}">
              <a16:creationId xmlns:a16="http://schemas.microsoft.com/office/drawing/2014/main" id="{95602E2A-9D5C-4D17-B804-FAEAD7D6A7FC}"/>
            </a:ext>
          </a:extLst>
        </xdr:cNvPr>
        <xdr:cNvSpPr/>
      </xdr:nvSpPr>
      <xdr:spPr>
        <a:xfrm>
          <a:off x="15430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133350</xdr:rowOff>
    </xdr:from>
    <xdr:to>
      <xdr:col>85</xdr:col>
      <xdr:colOff>127000</xdr:colOff>
      <xdr:row>35</xdr:row>
      <xdr:rowOff>84364</xdr:rowOff>
    </xdr:to>
    <xdr:cxnSp macro="">
      <xdr:nvCxnSpPr>
        <xdr:cNvPr id="439" name="直線コネクタ 438">
          <a:extLst>
            <a:ext uri="{FF2B5EF4-FFF2-40B4-BE49-F238E27FC236}">
              <a16:creationId xmlns:a16="http://schemas.microsoft.com/office/drawing/2014/main" id="{74E40243-5A04-4F36-BBDD-11A9EB269B9A}"/>
            </a:ext>
          </a:extLst>
        </xdr:cNvPr>
        <xdr:cNvCxnSpPr/>
      </xdr:nvCxnSpPr>
      <xdr:spPr>
        <a:xfrm>
          <a:off x="15481300" y="5962650"/>
          <a:ext cx="8382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13970</xdr:rowOff>
    </xdr:from>
    <xdr:to>
      <xdr:col>76</xdr:col>
      <xdr:colOff>165100</xdr:colOff>
      <xdr:row>34</xdr:row>
      <xdr:rowOff>115570</xdr:rowOff>
    </xdr:to>
    <xdr:sp macro="" textlink="">
      <xdr:nvSpPr>
        <xdr:cNvPr id="440" name="楕円 439">
          <a:extLst>
            <a:ext uri="{FF2B5EF4-FFF2-40B4-BE49-F238E27FC236}">
              <a16:creationId xmlns:a16="http://schemas.microsoft.com/office/drawing/2014/main" id="{6417B10A-FCC9-4DA3-89B1-6CB10A5AE4E5}"/>
            </a:ext>
          </a:extLst>
        </xdr:cNvPr>
        <xdr:cNvSpPr/>
      </xdr:nvSpPr>
      <xdr:spPr>
        <a:xfrm>
          <a:off x="14541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64770</xdr:rowOff>
    </xdr:from>
    <xdr:to>
      <xdr:col>81</xdr:col>
      <xdr:colOff>50800</xdr:colOff>
      <xdr:row>34</xdr:row>
      <xdr:rowOff>133350</xdr:rowOff>
    </xdr:to>
    <xdr:cxnSp macro="">
      <xdr:nvCxnSpPr>
        <xdr:cNvPr id="441" name="直線コネクタ 440">
          <a:extLst>
            <a:ext uri="{FF2B5EF4-FFF2-40B4-BE49-F238E27FC236}">
              <a16:creationId xmlns:a16="http://schemas.microsoft.com/office/drawing/2014/main" id="{CA6CBC46-0C78-498B-A731-C8CA273FFA7F}"/>
            </a:ext>
          </a:extLst>
        </xdr:cNvPr>
        <xdr:cNvCxnSpPr/>
      </xdr:nvCxnSpPr>
      <xdr:spPr>
        <a:xfrm>
          <a:off x="14592300" y="58940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102144</xdr:rowOff>
    </xdr:from>
    <xdr:to>
      <xdr:col>72</xdr:col>
      <xdr:colOff>38100</xdr:colOff>
      <xdr:row>34</xdr:row>
      <xdr:rowOff>32294</xdr:rowOff>
    </xdr:to>
    <xdr:sp macro="" textlink="">
      <xdr:nvSpPr>
        <xdr:cNvPr id="442" name="楕円 441">
          <a:extLst>
            <a:ext uri="{FF2B5EF4-FFF2-40B4-BE49-F238E27FC236}">
              <a16:creationId xmlns:a16="http://schemas.microsoft.com/office/drawing/2014/main" id="{79F77177-8CB9-45E5-B56C-0672CAA9910B}"/>
            </a:ext>
          </a:extLst>
        </xdr:cNvPr>
        <xdr:cNvSpPr/>
      </xdr:nvSpPr>
      <xdr:spPr>
        <a:xfrm>
          <a:off x="13652500" y="5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152944</xdr:rowOff>
    </xdr:from>
    <xdr:to>
      <xdr:col>76</xdr:col>
      <xdr:colOff>114300</xdr:colOff>
      <xdr:row>34</xdr:row>
      <xdr:rowOff>64770</xdr:rowOff>
    </xdr:to>
    <xdr:cxnSp macro="">
      <xdr:nvCxnSpPr>
        <xdr:cNvPr id="443" name="直線コネクタ 442">
          <a:extLst>
            <a:ext uri="{FF2B5EF4-FFF2-40B4-BE49-F238E27FC236}">
              <a16:creationId xmlns:a16="http://schemas.microsoft.com/office/drawing/2014/main" id="{9A8A7FE4-CB89-48EF-BE1F-6571674080DF}"/>
            </a:ext>
          </a:extLst>
        </xdr:cNvPr>
        <xdr:cNvCxnSpPr/>
      </xdr:nvCxnSpPr>
      <xdr:spPr>
        <a:xfrm>
          <a:off x="13703300" y="5810794"/>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159294</xdr:rowOff>
    </xdr:from>
    <xdr:to>
      <xdr:col>67</xdr:col>
      <xdr:colOff>101600</xdr:colOff>
      <xdr:row>33</xdr:row>
      <xdr:rowOff>89444</xdr:rowOff>
    </xdr:to>
    <xdr:sp macro="" textlink="">
      <xdr:nvSpPr>
        <xdr:cNvPr id="444" name="楕円 443">
          <a:extLst>
            <a:ext uri="{FF2B5EF4-FFF2-40B4-BE49-F238E27FC236}">
              <a16:creationId xmlns:a16="http://schemas.microsoft.com/office/drawing/2014/main" id="{95BE29EC-4C5F-4870-A53A-61DB7AA6D0B5}"/>
            </a:ext>
          </a:extLst>
        </xdr:cNvPr>
        <xdr:cNvSpPr/>
      </xdr:nvSpPr>
      <xdr:spPr>
        <a:xfrm>
          <a:off x="12763500" y="564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38644</xdr:rowOff>
    </xdr:from>
    <xdr:to>
      <xdr:col>71</xdr:col>
      <xdr:colOff>177800</xdr:colOff>
      <xdr:row>33</xdr:row>
      <xdr:rowOff>152944</xdr:rowOff>
    </xdr:to>
    <xdr:cxnSp macro="">
      <xdr:nvCxnSpPr>
        <xdr:cNvPr id="445" name="直線コネクタ 444">
          <a:extLst>
            <a:ext uri="{FF2B5EF4-FFF2-40B4-BE49-F238E27FC236}">
              <a16:creationId xmlns:a16="http://schemas.microsoft.com/office/drawing/2014/main" id="{429B7984-1E62-4A36-AF7B-02C18F09629A}"/>
            </a:ext>
          </a:extLst>
        </xdr:cNvPr>
        <xdr:cNvCxnSpPr/>
      </xdr:nvCxnSpPr>
      <xdr:spPr>
        <a:xfrm>
          <a:off x="12814300" y="569649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FA9A9C01-B044-41DB-AEF7-BC160C6490DA}"/>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7A9EF9B5-8539-4284-AB72-B04270382479}"/>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3E1EDF39-E2BE-45E3-8EBE-7840953E3EC8}"/>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D559D47D-496F-4F07-8BB1-668467B9D98D}"/>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29227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1734492B-507C-4C8B-9D5A-2A5291287E2E}"/>
            </a:ext>
          </a:extLst>
        </xdr:cNvPr>
        <xdr:cNvSpPr txBox="1"/>
      </xdr:nvSpPr>
      <xdr:spPr>
        <a:xfrm>
          <a:off x="152660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132097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6D0AF534-8F1C-4B89-A299-D1FD11AD76F9}"/>
            </a:ext>
          </a:extLst>
        </xdr:cNvPr>
        <xdr:cNvSpPr txBox="1"/>
      </xdr:nvSpPr>
      <xdr:spPr>
        <a:xfrm>
          <a:off x="143897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48821</xdr:rowOff>
    </xdr:from>
    <xdr:ext cx="340478" cy="259045"/>
    <xdr:sp macro="" textlink="">
      <xdr:nvSpPr>
        <xdr:cNvPr id="452" name="n_3mainValue【認定こども園・幼稚園・保育所】&#10;有形固定資産減価償却率">
          <a:extLst>
            <a:ext uri="{FF2B5EF4-FFF2-40B4-BE49-F238E27FC236}">
              <a16:creationId xmlns:a16="http://schemas.microsoft.com/office/drawing/2014/main" id="{9CC1A3C7-B68A-4CAB-AE52-0D86C9067F81}"/>
            </a:ext>
          </a:extLst>
        </xdr:cNvPr>
        <xdr:cNvSpPr txBox="1"/>
      </xdr:nvSpPr>
      <xdr:spPr>
        <a:xfrm>
          <a:off x="13533061" y="553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105971</xdr:rowOff>
    </xdr:from>
    <xdr:ext cx="340478" cy="259045"/>
    <xdr:sp macro="" textlink="">
      <xdr:nvSpPr>
        <xdr:cNvPr id="453" name="n_4mainValue【認定こども園・幼稚園・保育所】&#10;有形固定資産減価償却率">
          <a:extLst>
            <a:ext uri="{FF2B5EF4-FFF2-40B4-BE49-F238E27FC236}">
              <a16:creationId xmlns:a16="http://schemas.microsoft.com/office/drawing/2014/main" id="{F5E11D17-717B-4418-BCE4-3E93BF8B480A}"/>
            </a:ext>
          </a:extLst>
        </xdr:cNvPr>
        <xdr:cNvSpPr txBox="1"/>
      </xdr:nvSpPr>
      <xdr:spPr>
        <a:xfrm>
          <a:off x="12644061" y="5420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F6394FBC-9F26-452D-9B22-829B7340490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8722A0A8-8BB8-40E6-BA41-FB3BC8622CB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774550D-14CC-4A82-9663-821C6AC18DA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12EC6B6D-F80C-467E-9FBE-3F58613D534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C71CA88-93C0-49EC-BAFC-2D072987CF5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3EE9B866-71A3-44AC-9CD6-9E0356675CF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43D70B90-B4CD-4685-AFD2-D730D309445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1FE7084-2DD7-46E1-8CE8-A8698AF8016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B2CC13C8-A369-48AC-8825-CC4EA427B4A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C1EA74C7-9E41-425C-8592-9CBC0C766FD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24EE7281-21A2-47C2-889B-A28578D9FD7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7212B0B1-6D94-40F7-9789-DC4EACDC81A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F6D45150-4FE0-4914-8B44-FEFEEDC2AAA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6D6F3671-419B-4DC0-9016-6C765137732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DD3D073D-8C7F-4D86-9604-786DFCB9A95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C85B55AA-5291-4131-ABDB-D107EB2BD53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95DC6246-9E51-49D5-8B79-764FF85F182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E8B1928C-1B69-4B44-92D5-F2005D5F4F5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E9FBD637-21DC-4248-9417-ED819C48BFF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3C4D3AF4-44FD-4D31-A836-7D8CECA6656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DAA30C8C-C916-4481-A0BE-0700736F808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E769F836-CA9F-4524-A062-4743DE82144B}"/>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1C52FD05-6513-42B4-8A60-6E5FAEE22519}"/>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2C46B365-7F36-4287-8F23-B5078CA5573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542615C5-576B-4B29-A66B-BCD27B8B748F}"/>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220E89B3-17DB-4BD3-B37F-ECC2E3B90046}"/>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BBBBB957-8D7F-423D-A259-E2D57A96142D}"/>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E7B8C171-D071-4975-9F8A-3029D94C32F7}"/>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4D5912F6-1F20-417E-BBA7-75FCE56B2518}"/>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45D3EDE9-A4A3-4C51-9187-501A5D076AFF}"/>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024E7434-814A-4A86-88FD-92085807BE29}"/>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6F31B930-946B-4E75-BA1C-9228DF6372A2}"/>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E635372-3C24-45B5-9FF8-BFDD0FAD605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0DD03D5-CB23-4505-8CDF-B963D858224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2F4F796-AE7F-4A37-83B2-53323E0981B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981455B-A27F-495E-ADE8-C069D3632C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0A0A972-667A-4B00-97F6-F256EE436BD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64719</xdr:rowOff>
    </xdr:from>
    <xdr:to>
      <xdr:col>116</xdr:col>
      <xdr:colOff>114300</xdr:colOff>
      <xdr:row>40</xdr:row>
      <xdr:rowOff>166319</xdr:rowOff>
    </xdr:to>
    <xdr:sp macro="" textlink="">
      <xdr:nvSpPr>
        <xdr:cNvPr id="491" name="楕円 490">
          <a:extLst>
            <a:ext uri="{FF2B5EF4-FFF2-40B4-BE49-F238E27FC236}">
              <a16:creationId xmlns:a16="http://schemas.microsoft.com/office/drawing/2014/main" id="{4F165A37-9DC3-4427-B563-7E0257649CDB}"/>
            </a:ext>
          </a:extLst>
        </xdr:cNvPr>
        <xdr:cNvSpPr/>
      </xdr:nvSpPr>
      <xdr:spPr>
        <a:xfrm>
          <a:off x="22110700" y="692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43146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68795EAB-8B05-42F1-8384-A6E4AEBE6E2E}"/>
            </a:ext>
          </a:extLst>
        </xdr:cNvPr>
        <xdr:cNvSpPr txBox="1"/>
      </xdr:nvSpPr>
      <xdr:spPr>
        <a:xfrm>
          <a:off x="22199600" y="690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67463</xdr:rowOff>
    </xdr:from>
    <xdr:to>
      <xdr:col>112</xdr:col>
      <xdr:colOff>38100</xdr:colOff>
      <xdr:row>40</xdr:row>
      <xdr:rowOff>169063</xdr:rowOff>
    </xdr:to>
    <xdr:sp macro="" textlink="">
      <xdr:nvSpPr>
        <xdr:cNvPr id="493" name="楕円 492">
          <a:extLst>
            <a:ext uri="{FF2B5EF4-FFF2-40B4-BE49-F238E27FC236}">
              <a16:creationId xmlns:a16="http://schemas.microsoft.com/office/drawing/2014/main" id="{164245DA-2FB2-4F92-88AC-68614C690970}"/>
            </a:ext>
          </a:extLst>
        </xdr:cNvPr>
        <xdr:cNvSpPr/>
      </xdr:nvSpPr>
      <xdr:spPr>
        <a:xfrm>
          <a:off x="21272500" y="692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115519</xdr:rowOff>
    </xdr:from>
    <xdr:to>
      <xdr:col>116</xdr:col>
      <xdr:colOff>63500</xdr:colOff>
      <xdr:row>40</xdr:row>
      <xdr:rowOff>118263</xdr:rowOff>
    </xdr:to>
    <xdr:cxnSp macro="">
      <xdr:nvCxnSpPr>
        <xdr:cNvPr id="494" name="直線コネクタ 493">
          <a:extLst>
            <a:ext uri="{FF2B5EF4-FFF2-40B4-BE49-F238E27FC236}">
              <a16:creationId xmlns:a16="http://schemas.microsoft.com/office/drawing/2014/main" id="{875F072A-A440-42E1-85A9-3B72A44B1CE5}"/>
            </a:ext>
          </a:extLst>
        </xdr:cNvPr>
        <xdr:cNvCxnSpPr/>
      </xdr:nvCxnSpPr>
      <xdr:spPr>
        <a:xfrm flipV="1">
          <a:off x="21323300" y="6973519"/>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68834</xdr:rowOff>
    </xdr:from>
    <xdr:to>
      <xdr:col>107</xdr:col>
      <xdr:colOff>101600</xdr:colOff>
      <xdr:row>40</xdr:row>
      <xdr:rowOff>170434</xdr:rowOff>
    </xdr:to>
    <xdr:sp macro="" textlink="">
      <xdr:nvSpPr>
        <xdr:cNvPr id="495" name="楕円 494">
          <a:extLst>
            <a:ext uri="{FF2B5EF4-FFF2-40B4-BE49-F238E27FC236}">
              <a16:creationId xmlns:a16="http://schemas.microsoft.com/office/drawing/2014/main" id="{46C4A878-8C57-4F3F-8245-FD3E957E22A7}"/>
            </a:ext>
          </a:extLst>
        </xdr:cNvPr>
        <xdr:cNvSpPr/>
      </xdr:nvSpPr>
      <xdr:spPr>
        <a:xfrm>
          <a:off x="203835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118263</xdr:rowOff>
    </xdr:from>
    <xdr:to>
      <xdr:col>111</xdr:col>
      <xdr:colOff>177800</xdr:colOff>
      <xdr:row>40</xdr:row>
      <xdr:rowOff>119634</xdr:rowOff>
    </xdr:to>
    <xdr:cxnSp macro="">
      <xdr:nvCxnSpPr>
        <xdr:cNvPr id="496" name="直線コネクタ 495">
          <a:extLst>
            <a:ext uri="{FF2B5EF4-FFF2-40B4-BE49-F238E27FC236}">
              <a16:creationId xmlns:a16="http://schemas.microsoft.com/office/drawing/2014/main" id="{2456DAD0-98D4-4DC4-93BA-01A9A983F4E8}"/>
            </a:ext>
          </a:extLst>
        </xdr:cNvPr>
        <xdr:cNvCxnSpPr/>
      </xdr:nvCxnSpPr>
      <xdr:spPr>
        <a:xfrm flipV="1">
          <a:off x="20434300" y="697626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68376</xdr:rowOff>
    </xdr:from>
    <xdr:to>
      <xdr:col>102</xdr:col>
      <xdr:colOff>165100</xdr:colOff>
      <xdr:row>40</xdr:row>
      <xdr:rowOff>169976</xdr:rowOff>
    </xdr:to>
    <xdr:sp macro="" textlink="">
      <xdr:nvSpPr>
        <xdr:cNvPr id="497" name="楕円 496">
          <a:extLst>
            <a:ext uri="{FF2B5EF4-FFF2-40B4-BE49-F238E27FC236}">
              <a16:creationId xmlns:a16="http://schemas.microsoft.com/office/drawing/2014/main" id="{E36F35F6-EFFE-431F-BA8F-5048FCAD20F2}"/>
            </a:ext>
          </a:extLst>
        </xdr:cNvPr>
        <xdr:cNvSpPr/>
      </xdr:nvSpPr>
      <xdr:spPr>
        <a:xfrm>
          <a:off x="19494500" y="692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119176</xdr:rowOff>
    </xdr:from>
    <xdr:to>
      <xdr:col>107</xdr:col>
      <xdr:colOff>50800</xdr:colOff>
      <xdr:row>40</xdr:row>
      <xdr:rowOff>119634</xdr:rowOff>
    </xdr:to>
    <xdr:cxnSp macro="">
      <xdr:nvCxnSpPr>
        <xdr:cNvPr id="498" name="直線コネクタ 497">
          <a:extLst>
            <a:ext uri="{FF2B5EF4-FFF2-40B4-BE49-F238E27FC236}">
              <a16:creationId xmlns:a16="http://schemas.microsoft.com/office/drawing/2014/main" id="{DB7144C8-39D6-4D38-BD09-8A1C054933C3}"/>
            </a:ext>
          </a:extLst>
        </xdr:cNvPr>
        <xdr:cNvCxnSpPr/>
      </xdr:nvCxnSpPr>
      <xdr:spPr>
        <a:xfrm>
          <a:off x="19545300" y="6977176"/>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499" name="楕円 498">
          <a:extLst>
            <a:ext uri="{FF2B5EF4-FFF2-40B4-BE49-F238E27FC236}">
              <a16:creationId xmlns:a16="http://schemas.microsoft.com/office/drawing/2014/main" id="{FB6F83F8-16AA-44A9-97AB-165ADF970555}"/>
            </a:ext>
          </a:extLst>
        </xdr:cNvPr>
        <xdr:cNvSpPr/>
      </xdr:nvSpPr>
      <xdr:spPr>
        <a:xfrm>
          <a:off x="18605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119176</xdr:rowOff>
    </xdr:from>
    <xdr:to>
      <xdr:col>102</xdr:col>
      <xdr:colOff>114300</xdr:colOff>
      <xdr:row>40</xdr:row>
      <xdr:rowOff>121920</xdr:rowOff>
    </xdr:to>
    <xdr:cxnSp macro="">
      <xdr:nvCxnSpPr>
        <xdr:cNvPr id="500" name="直線コネクタ 499">
          <a:extLst>
            <a:ext uri="{FF2B5EF4-FFF2-40B4-BE49-F238E27FC236}">
              <a16:creationId xmlns:a16="http://schemas.microsoft.com/office/drawing/2014/main" id="{6E0FBA3C-0140-4BF9-BE5E-DFF9D38E1536}"/>
            </a:ext>
          </a:extLst>
        </xdr:cNvPr>
        <xdr:cNvCxnSpPr/>
      </xdr:nvCxnSpPr>
      <xdr:spPr>
        <a:xfrm flipV="1">
          <a:off x="18656300" y="6977176"/>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40ED20E1-5302-4419-866B-B950DB1A447A}"/>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1F13E458-7EB9-4917-9516-539E26B9FA7D}"/>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8865AB59-3E2D-433A-8827-D62FFBCB1B98}"/>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B6D64C3-E483-4515-897B-EC767A064705}"/>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160190</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98BDB3B6-B0DB-4DE0-9692-8F6ECA76339F}"/>
            </a:ext>
          </a:extLst>
        </xdr:cNvPr>
        <xdr:cNvSpPr txBox="1"/>
      </xdr:nvSpPr>
      <xdr:spPr>
        <a:xfrm>
          <a:off x="21075727" y="701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161561</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16A2C27A-F068-47CF-8D60-51F3B0944BF5}"/>
            </a:ext>
          </a:extLst>
        </xdr:cNvPr>
        <xdr:cNvSpPr txBox="1"/>
      </xdr:nvSpPr>
      <xdr:spPr>
        <a:xfrm>
          <a:off x="20199427" y="701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161103</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842DBC47-4E37-4BC7-BDA5-9534CD679D9A}"/>
            </a:ext>
          </a:extLst>
        </xdr:cNvPr>
        <xdr:cNvSpPr txBox="1"/>
      </xdr:nvSpPr>
      <xdr:spPr>
        <a:xfrm>
          <a:off x="19310427" y="70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F4B713A-55FE-4E70-AF9D-F26D11F82BB1}"/>
            </a:ext>
          </a:extLst>
        </xdr:cNvPr>
        <xdr:cNvSpPr txBox="1"/>
      </xdr:nvSpPr>
      <xdr:spPr>
        <a:xfrm>
          <a:off x="18421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1BEDB97C-6232-41C2-A43E-0E0DAAB815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BAB4222D-E8C9-449E-AD6C-5754C56D5B5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A20B592-15EE-4968-B318-FA7A98CAF53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C0783E74-9594-401E-97B6-3147B67876E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4606DBC5-2268-45E3-99ED-BFFE841C4B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E1A7FB20-6F46-4020-ADE1-8F1503FDB13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67B08027-FFDB-4FDC-8129-AA203090AD1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30A94FCC-2EE4-43A7-B8F2-46363E9704C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92F695C-F320-46C1-801B-71AD0A1BB6B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9E18CC08-DBE9-4FF0-8B5D-9814B639C63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7D54B9F0-18D7-462A-A5E7-4FB71B897F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BE3F668C-EF2A-4968-AE97-93669E4C10E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D66A9703-775A-433B-A39D-9964D948451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322F41DB-7167-4437-9F8D-EDC4EA31AE8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C8994829-62A4-4E7E-8C85-A7DF790937B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545DE96E-34C7-48AD-9A8A-FD5AD582297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8041792E-335F-4B85-BD6F-4629C555327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F199394F-67E8-4824-A5AF-953BEEBD76A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97B68776-0195-4830-BEA2-5B178A4B1E2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47AD5D03-F700-4483-A823-BA48D094B45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55EC29E4-08E0-4B49-9A99-AEAEAF4F3B3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13DF2476-6BD2-4F8C-95F9-EA7648D0C1B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6CED922D-4068-4977-A93E-8816346C6F6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4D8D2CC1-A700-4F5C-88CE-80E5C4D759A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1B976F56-AEF1-4047-B566-192EB83BAF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C85FC49A-EECA-47BD-B169-0F79A6D589EE}"/>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5ECD9798-3FD5-4902-923C-446CDEB4CFBB}"/>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448CBCA8-7F52-44C6-BCC6-A7B1D3D2A9C6}"/>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1D7F2EE-B4A8-42A0-9D2E-EF1C64633497}"/>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040F432F-FA9C-448C-B122-6C337EA890D1}"/>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3C3B595-6E0E-480F-B169-56470FD3B3E1}"/>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9E229EE2-D832-427A-96DC-BEAFC2E1C20D}"/>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D65408D4-E836-40D9-8FBC-5CB1AC43A124}"/>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63618C00-EB44-443F-A3B8-8B41162922B9}"/>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FED5949E-95F1-462A-AB79-7AE514E17F0F}"/>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4B33318E-5007-4FB0-BA03-2C3462D1670D}"/>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B0C57DE-8216-49F7-96D3-1CB5F8B227E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20952F3-7166-4D9A-97AF-23230C48DD0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8195CF1-32C7-49DA-B865-30695EF2D1A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5A495D5-B975-4FFD-86ED-B1B783A270C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D14B4EB-1576-4FF7-8519-E2A3890D65E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120650</xdr:rowOff>
    </xdr:from>
    <xdr:to>
      <xdr:col>85</xdr:col>
      <xdr:colOff>177800</xdr:colOff>
      <xdr:row>61</xdr:row>
      <xdr:rowOff>50800</xdr:rowOff>
    </xdr:to>
    <xdr:sp macro="" textlink="">
      <xdr:nvSpPr>
        <xdr:cNvPr id="550" name="楕円 549">
          <a:extLst>
            <a:ext uri="{FF2B5EF4-FFF2-40B4-BE49-F238E27FC236}">
              <a16:creationId xmlns:a16="http://schemas.microsoft.com/office/drawing/2014/main" id="{B672680B-1C86-47F3-89BF-B7E19BCB2231}"/>
            </a:ext>
          </a:extLst>
        </xdr:cNvPr>
        <xdr:cNvSpPr/>
      </xdr:nvSpPr>
      <xdr:spPr>
        <a:xfrm>
          <a:off x="16268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143527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1E0E8822-0721-41C7-AF08-E889E55805DF}"/>
            </a:ext>
          </a:extLst>
        </xdr:cNvPr>
        <xdr:cNvSpPr txBox="1"/>
      </xdr:nvSpPr>
      <xdr:spPr>
        <a:xfrm>
          <a:off x="16357600" y="1025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61867</xdr:rowOff>
    </xdr:from>
    <xdr:to>
      <xdr:col>81</xdr:col>
      <xdr:colOff>101600</xdr:colOff>
      <xdr:row>60</xdr:row>
      <xdr:rowOff>163467</xdr:rowOff>
    </xdr:to>
    <xdr:sp macro="" textlink="">
      <xdr:nvSpPr>
        <xdr:cNvPr id="552" name="楕円 551">
          <a:extLst>
            <a:ext uri="{FF2B5EF4-FFF2-40B4-BE49-F238E27FC236}">
              <a16:creationId xmlns:a16="http://schemas.microsoft.com/office/drawing/2014/main" id="{796EB7EC-A224-449E-8360-0596585FA33D}"/>
            </a:ext>
          </a:extLst>
        </xdr:cNvPr>
        <xdr:cNvSpPr/>
      </xdr:nvSpPr>
      <xdr:spPr>
        <a:xfrm>
          <a:off x="15430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112667</xdr:rowOff>
    </xdr:from>
    <xdr:to>
      <xdr:col>85</xdr:col>
      <xdr:colOff>127000</xdr:colOff>
      <xdr:row>61</xdr:row>
      <xdr:rowOff>0</xdr:rowOff>
    </xdr:to>
    <xdr:cxnSp macro="">
      <xdr:nvCxnSpPr>
        <xdr:cNvPr id="553" name="直線コネクタ 552">
          <a:extLst>
            <a:ext uri="{FF2B5EF4-FFF2-40B4-BE49-F238E27FC236}">
              <a16:creationId xmlns:a16="http://schemas.microsoft.com/office/drawing/2014/main" id="{0D22C3A4-C16A-488F-A4FA-22905C94CC68}"/>
            </a:ext>
          </a:extLst>
        </xdr:cNvPr>
        <xdr:cNvCxnSpPr/>
      </xdr:nvCxnSpPr>
      <xdr:spPr>
        <a:xfrm>
          <a:off x="15481300" y="1039966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55335</xdr:rowOff>
    </xdr:from>
    <xdr:to>
      <xdr:col>76</xdr:col>
      <xdr:colOff>165100</xdr:colOff>
      <xdr:row>60</xdr:row>
      <xdr:rowOff>156935</xdr:rowOff>
    </xdr:to>
    <xdr:sp macro="" textlink="">
      <xdr:nvSpPr>
        <xdr:cNvPr id="554" name="楕円 553">
          <a:extLst>
            <a:ext uri="{FF2B5EF4-FFF2-40B4-BE49-F238E27FC236}">
              <a16:creationId xmlns:a16="http://schemas.microsoft.com/office/drawing/2014/main" id="{56A614B6-7308-49A0-ABB7-3CC2210B76AC}"/>
            </a:ext>
          </a:extLst>
        </xdr:cNvPr>
        <xdr:cNvSpPr/>
      </xdr:nvSpPr>
      <xdr:spPr>
        <a:xfrm>
          <a:off x="14541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106135</xdr:rowOff>
    </xdr:from>
    <xdr:to>
      <xdr:col>81</xdr:col>
      <xdr:colOff>50800</xdr:colOff>
      <xdr:row>60</xdr:row>
      <xdr:rowOff>112667</xdr:rowOff>
    </xdr:to>
    <xdr:cxnSp macro="">
      <xdr:nvCxnSpPr>
        <xdr:cNvPr id="555" name="直線コネクタ 554">
          <a:extLst>
            <a:ext uri="{FF2B5EF4-FFF2-40B4-BE49-F238E27FC236}">
              <a16:creationId xmlns:a16="http://schemas.microsoft.com/office/drawing/2014/main" id="{A835FACC-D75C-4C35-A040-653A8169836E}"/>
            </a:ext>
          </a:extLst>
        </xdr:cNvPr>
        <xdr:cNvCxnSpPr/>
      </xdr:nvCxnSpPr>
      <xdr:spPr>
        <a:xfrm>
          <a:off x="14592300" y="1039313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56" name="楕円 555">
          <a:extLst>
            <a:ext uri="{FF2B5EF4-FFF2-40B4-BE49-F238E27FC236}">
              <a16:creationId xmlns:a16="http://schemas.microsoft.com/office/drawing/2014/main" id="{48E8A534-B1FD-434B-8AF2-A7D36F8E5317}"/>
            </a:ext>
          </a:extLst>
        </xdr:cNvPr>
        <xdr:cNvSpPr/>
      </xdr:nvSpPr>
      <xdr:spPr>
        <a:xfrm>
          <a:off x="13652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60</xdr:row>
      <xdr:rowOff>106135</xdr:rowOff>
    </xdr:to>
    <xdr:cxnSp macro="">
      <xdr:nvCxnSpPr>
        <xdr:cNvPr id="557" name="直線コネクタ 556">
          <a:extLst>
            <a:ext uri="{FF2B5EF4-FFF2-40B4-BE49-F238E27FC236}">
              <a16:creationId xmlns:a16="http://schemas.microsoft.com/office/drawing/2014/main" id="{262D543F-3ECB-45B6-9FF0-AD02DE0F526A}"/>
            </a:ext>
          </a:extLst>
        </xdr:cNvPr>
        <xdr:cNvCxnSpPr/>
      </xdr:nvCxnSpPr>
      <xdr:spPr>
        <a:xfrm>
          <a:off x="13703300" y="1037844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34109</xdr:rowOff>
    </xdr:from>
    <xdr:to>
      <xdr:col>67</xdr:col>
      <xdr:colOff>101600</xdr:colOff>
      <xdr:row>60</xdr:row>
      <xdr:rowOff>135709</xdr:rowOff>
    </xdr:to>
    <xdr:sp macro="" textlink="">
      <xdr:nvSpPr>
        <xdr:cNvPr id="558" name="楕円 557">
          <a:extLst>
            <a:ext uri="{FF2B5EF4-FFF2-40B4-BE49-F238E27FC236}">
              <a16:creationId xmlns:a16="http://schemas.microsoft.com/office/drawing/2014/main" id="{FBC4DCAF-8D68-46B3-9829-077889F5423F}"/>
            </a:ext>
          </a:extLst>
        </xdr:cNvPr>
        <xdr:cNvSpPr/>
      </xdr:nvSpPr>
      <xdr:spPr>
        <a:xfrm>
          <a:off x="12763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84909</xdr:rowOff>
    </xdr:from>
    <xdr:to>
      <xdr:col>71</xdr:col>
      <xdr:colOff>177800</xdr:colOff>
      <xdr:row>60</xdr:row>
      <xdr:rowOff>91440</xdr:rowOff>
    </xdr:to>
    <xdr:cxnSp macro="">
      <xdr:nvCxnSpPr>
        <xdr:cNvPr id="559" name="直線コネクタ 558">
          <a:extLst>
            <a:ext uri="{FF2B5EF4-FFF2-40B4-BE49-F238E27FC236}">
              <a16:creationId xmlns:a16="http://schemas.microsoft.com/office/drawing/2014/main" id="{8FEB7B21-1410-4D45-9BC3-A30353858E31}"/>
            </a:ext>
          </a:extLst>
        </xdr:cNvPr>
        <xdr:cNvCxnSpPr/>
      </xdr:nvCxnSpPr>
      <xdr:spPr>
        <a:xfrm>
          <a:off x="12814300" y="1037190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7E5E91B2-9FC3-4985-A6C1-4987099E8AD4}"/>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0BD3ABA3-1F77-4FBE-BE21-CED8208D6EEF}"/>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FD6F4633-4D9D-440E-BF47-571ED05DC16D}"/>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870DB65B-AAFB-4759-BAAC-182E1849807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8544</xdr:rowOff>
    </xdr:from>
    <xdr:ext cx="405111" cy="259045"/>
    <xdr:sp macro="" textlink="">
      <xdr:nvSpPr>
        <xdr:cNvPr id="564" name="n_1mainValue【学校施設】&#10;有形固定資産減価償却率">
          <a:extLst>
            <a:ext uri="{FF2B5EF4-FFF2-40B4-BE49-F238E27FC236}">
              <a16:creationId xmlns:a16="http://schemas.microsoft.com/office/drawing/2014/main" id="{E5B0C81A-E7A0-4916-9D5E-06BD0D7BA672}"/>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2012</xdr:rowOff>
    </xdr:from>
    <xdr:ext cx="405111" cy="259045"/>
    <xdr:sp macro="" textlink="">
      <xdr:nvSpPr>
        <xdr:cNvPr id="565" name="n_2mainValue【学校施設】&#10;有形固定資産減価償却率">
          <a:extLst>
            <a:ext uri="{FF2B5EF4-FFF2-40B4-BE49-F238E27FC236}">
              <a16:creationId xmlns:a16="http://schemas.microsoft.com/office/drawing/2014/main" id="{12A05FDB-E303-4C85-ACF3-52F120113233}"/>
            </a:ext>
          </a:extLst>
        </xdr:cNvPr>
        <xdr:cNvSpPr txBox="1"/>
      </xdr:nvSpPr>
      <xdr:spPr>
        <a:xfrm>
          <a:off x="14389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566" name="n_3mainValue【学校施設】&#10;有形固定資産減価償却率">
          <a:extLst>
            <a:ext uri="{FF2B5EF4-FFF2-40B4-BE49-F238E27FC236}">
              <a16:creationId xmlns:a16="http://schemas.microsoft.com/office/drawing/2014/main" id="{29DE01C6-3DC0-4BF6-9C57-3200F3B0CABB}"/>
            </a:ext>
          </a:extLst>
        </xdr:cNvPr>
        <xdr:cNvSpPr txBox="1"/>
      </xdr:nvSpPr>
      <xdr:spPr>
        <a:xfrm>
          <a:off x="13500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152236</xdr:rowOff>
    </xdr:from>
    <xdr:ext cx="405111" cy="259045"/>
    <xdr:sp macro="" textlink="">
      <xdr:nvSpPr>
        <xdr:cNvPr id="567" name="n_4mainValue【学校施設】&#10;有形固定資産減価償却率">
          <a:extLst>
            <a:ext uri="{FF2B5EF4-FFF2-40B4-BE49-F238E27FC236}">
              <a16:creationId xmlns:a16="http://schemas.microsoft.com/office/drawing/2014/main" id="{DDA99EE7-E67D-4CB3-A456-AE237AA1D65E}"/>
            </a:ext>
          </a:extLst>
        </xdr:cNvPr>
        <xdr:cNvSpPr txBox="1"/>
      </xdr:nvSpPr>
      <xdr:spPr>
        <a:xfrm>
          <a:off x="12611744" y="10096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CC877640-6A21-45AB-ADEE-CF19EF5145E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81EE9B6-3374-45C5-8BE6-5C0BCF99B1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212649F6-491D-4076-90E1-04DB6AE1A48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B182F01-C0B2-4373-8868-0F3B5BF26A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4AC6939F-7C66-4512-B924-592E4BC6407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79FCDEF6-0619-4EA4-88F3-FA449931714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A32FE82B-B9D6-4E40-8EEE-35C327403DA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1D44AC24-4029-45C3-9EBF-B386AB03FF9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4BC08E94-909E-4AFF-82C5-E90967BCD50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DACF5393-386E-459F-831A-66C249DC26A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3D38E8F8-68D9-4B89-8DE0-A1951E2E74D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91063179-9CF6-48DF-BBDA-5A085C69ADF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6E28837F-FC6A-49BC-8C5A-C9446C49201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B393B8A2-979A-4637-88AC-FA60371FE4AC}"/>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5529A06B-B7DD-4841-AF8D-DA880C08BC5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8A9D11F0-AFD5-4C67-9624-99FCB5C51F29}"/>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51D96B03-0F59-44B1-9310-2260A23998D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95EE5479-2100-44CF-A544-510F3DD2D36C}"/>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2C163B63-F792-42FD-82B5-41494D7E105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95EBFC71-19A6-4372-9936-883F3AA8B5C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7BDD77A1-24F5-4114-84FC-E25CF2BDEA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55F3604D-70B4-4619-BBAA-FD0EC98CBDA7}"/>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984BECA4-AC67-4F7A-8828-37800C51875C}"/>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FDFD9420-702E-4E20-AB35-7755D3B54596}"/>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84680EB7-676E-4985-B471-DA6E7402D47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614F6BE1-3674-4134-98AA-482F553BA36C}"/>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25A0089E-7EBC-42EE-8C0D-897F069BD94A}"/>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6FA776E5-DFEB-43D1-9A1B-5412692D9AFA}"/>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E1B9CBCC-BB57-4415-8679-81C1EA69468E}"/>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EA31D83D-421C-4189-85AB-D0F6C897D8C4}"/>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A24D2440-F654-4F54-85FF-5E88F91F549C}"/>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65AD8B43-21A5-47AB-9406-EF3F8750EC53}"/>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ACA7AEA-04D3-4E2A-8700-F9BF2948DC6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52A08A3-4F67-4294-9EE9-7D8586A9046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B9E348E-2EDF-4284-A232-2037A1C6C8D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D5F6176-1DD3-4AA9-B93E-D2254669692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14C9292-4D20-43D3-99BE-FC114EC5077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157318</xdr:rowOff>
    </xdr:from>
    <xdr:to>
      <xdr:col>116</xdr:col>
      <xdr:colOff>114300</xdr:colOff>
      <xdr:row>62</xdr:row>
      <xdr:rowOff>87468</xdr:rowOff>
    </xdr:to>
    <xdr:sp macro="" textlink="">
      <xdr:nvSpPr>
        <xdr:cNvPr id="605" name="楕円 604">
          <a:extLst>
            <a:ext uri="{FF2B5EF4-FFF2-40B4-BE49-F238E27FC236}">
              <a16:creationId xmlns:a16="http://schemas.microsoft.com/office/drawing/2014/main" id="{17DAF51B-CEAB-4B99-84A2-053055863E81}"/>
            </a:ext>
          </a:extLst>
        </xdr:cNvPr>
        <xdr:cNvSpPr/>
      </xdr:nvSpPr>
      <xdr:spPr>
        <a:xfrm>
          <a:off x="22110700" y="1061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8745</xdr:rowOff>
    </xdr:from>
    <xdr:ext cx="469744" cy="259045"/>
    <xdr:sp macro="" textlink="">
      <xdr:nvSpPr>
        <xdr:cNvPr id="606" name="【学校施設】&#10;一人当たり面積該当値テキスト">
          <a:extLst>
            <a:ext uri="{FF2B5EF4-FFF2-40B4-BE49-F238E27FC236}">
              <a16:creationId xmlns:a16="http://schemas.microsoft.com/office/drawing/2014/main" id="{FEED5EF3-4E9B-452D-B2A8-8DBFC0A51825}"/>
            </a:ext>
          </a:extLst>
        </xdr:cNvPr>
        <xdr:cNvSpPr txBox="1"/>
      </xdr:nvSpPr>
      <xdr:spPr>
        <a:xfrm>
          <a:off x="22199600" y="1046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159695</xdr:rowOff>
    </xdr:from>
    <xdr:to>
      <xdr:col>112</xdr:col>
      <xdr:colOff>38100</xdr:colOff>
      <xdr:row>62</xdr:row>
      <xdr:rowOff>89845</xdr:rowOff>
    </xdr:to>
    <xdr:sp macro="" textlink="">
      <xdr:nvSpPr>
        <xdr:cNvPr id="607" name="楕円 606">
          <a:extLst>
            <a:ext uri="{FF2B5EF4-FFF2-40B4-BE49-F238E27FC236}">
              <a16:creationId xmlns:a16="http://schemas.microsoft.com/office/drawing/2014/main" id="{088D5206-FD02-4F82-89DD-4E2702D5CB4A}"/>
            </a:ext>
          </a:extLst>
        </xdr:cNvPr>
        <xdr:cNvSpPr/>
      </xdr:nvSpPr>
      <xdr:spPr>
        <a:xfrm>
          <a:off x="21272500" y="1061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36668</xdr:rowOff>
    </xdr:from>
    <xdr:to>
      <xdr:col>116</xdr:col>
      <xdr:colOff>63500</xdr:colOff>
      <xdr:row>62</xdr:row>
      <xdr:rowOff>39045</xdr:rowOff>
    </xdr:to>
    <xdr:cxnSp macro="">
      <xdr:nvCxnSpPr>
        <xdr:cNvPr id="608" name="直線コネクタ 607">
          <a:extLst>
            <a:ext uri="{FF2B5EF4-FFF2-40B4-BE49-F238E27FC236}">
              <a16:creationId xmlns:a16="http://schemas.microsoft.com/office/drawing/2014/main" id="{43AB9D28-7918-40CD-875A-3452D36B54F9}"/>
            </a:ext>
          </a:extLst>
        </xdr:cNvPr>
        <xdr:cNvCxnSpPr/>
      </xdr:nvCxnSpPr>
      <xdr:spPr>
        <a:xfrm flipV="1">
          <a:off x="21323300" y="10666568"/>
          <a:ext cx="8382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12340</xdr:rowOff>
    </xdr:from>
    <xdr:to>
      <xdr:col>107</xdr:col>
      <xdr:colOff>101600</xdr:colOff>
      <xdr:row>62</xdr:row>
      <xdr:rowOff>113940</xdr:rowOff>
    </xdr:to>
    <xdr:sp macro="" textlink="">
      <xdr:nvSpPr>
        <xdr:cNvPr id="609" name="楕円 608">
          <a:extLst>
            <a:ext uri="{FF2B5EF4-FFF2-40B4-BE49-F238E27FC236}">
              <a16:creationId xmlns:a16="http://schemas.microsoft.com/office/drawing/2014/main" id="{B22FF3DC-AF49-4190-84BE-B7272CA11501}"/>
            </a:ext>
          </a:extLst>
        </xdr:cNvPr>
        <xdr:cNvSpPr/>
      </xdr:nvSpPr>
      <xdr:spPr>
        <a:xfrm>
          <a:off x="20383500" y="1064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39045</xdr:rowOff>
    </xdr:from>
    <xdr:to>
      <xdr:col>111</xdr:col>
      <xdr:colOff>177800</xdr:colOff>
      <xdr:row>62</xdr:row>
      <xdr:rowOff>63140</xdr:rowOff>
    </xdr:to>
    <xdr:cxnSp macro="">
      <xdr:nvCxnSpPr>
        <xdr:cNvPr id="610" name="直線コネクタ 609">
          <a:extLst>
            <a:ext uri="{FF2B5EF4-FFF2-40B4-BE49-F238E27FC236}">
              <a16:creationId xmlns:a16="http://schemas.microsoft.com/office/drawing/2014/main" id="{4DEE6BF5-E321-44DC-B229-22DA80372AAF}"/>
            </a:ext>
          </a:extLst>
        </xdr:cNvPr>
        <xdr:cNvCxnSpPr/>
      </xdr:nvCxnSpPr>
      <xdr:spPr>
        <a:xfrm flipV="1">
          <a:off x="20434300" y="10668945"/>
          <a:ext cx="889000" cy="2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11882</xdr:rowOff>
    </xdr:from>
    <xdr:to>
      <xdr:col>102</xdr:col>
      <xdr:colOff>165100</xdr:colOff>
      <xdr:row>62</xdr:row>
      <xdr:rowOff>113482</xdr:rowOff>
    </xdr:to>
    <xdr:sp macro="" textlink="">
      <xdr:nvSpPr>
        <xdr:cNvPr id="611" name="楕円 610">
          <a:extLst>
            <a:ext uri="{FF2B5EF4-FFF2-40B4-BE49-F238E27FC236}">
              <a16:creationId xmlns:a16="http://schemas.microsoft.com/office/drawing/2014/main" id="{3B54E264-04A4-44AA-B0E0-C00DEC5571C6}"/>
            </a:ext>
          </a:extLst>
        </xdr:cNvPr>
        <xdr:cNvSpPr/>
      </xdr:nvSpPr>
      <xdr:spPr>
        <a:xfrm>
          <a:off x="19494500" y="1064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62682</xdr:rowOff>
    </xdr:from>
    <xdr:to>
      <xdr:col>107</xdr:col>
      <xdr:colOff>50800</xdr:colOff>
      <xdr:row>62</xdr:row>
      <xdr:rowOff>63140</xdr:rowOff>
    </xdr:to>
    <xdr:cxnSp macro="">
      <xdr:nvCxnSpPr>
        <xdr:cNvPr id="612" name="直線コネクタ 611">
          <a:extLst>
            <a:ext uri="{FF2B5EF4-FFF2-40B4-BE49-F238E27FC236}">
              <a16:creationId xmlns:a16="http://schemas.microsoft.com/office/drawing/2014/main" id="{72CC99F4-3A48-4275-B34E-BD41E1AAE57E}"/>
            </a:ext>
          </a:extLst>
        </xdr:cNvPr>
        <xdr:cNvCxnSpPr/>
      </xdr:nvCxnSpPr>
      <xdr:spPr>
        <a:xfrm>
          <a:off x="19545300" y="1069258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17460</xdr:rowOff>
    </xdr:from>
    <xdr:to>
      <xdr:col>98</xdr:col>
      <xdr:colOff>38100</xdr:colOff>
      <xdr:row>62</xdr:row>
      <xdr:rowOff>119060</xdr:rowOff>
    </xdr:to>
    <xdr:sp macro="" textlink="">
      <xdr:nvSpPr>
        <xdr:cNvPr id="613" name="楕円 612">
          <a:extLst>
            <a:ext uri="{FF2B5EF4-FFF2-40B4-BE49-F238E27FC236}">
              <a16:creationId xmlns:a16="http://schemas.microsoft.com/office/drawing/2014/main" id="{DBAA36B2-FE83-436C-A610-E91218E608A4}"/>
            </a:ext>
          </a:extLst>
        </xdr:cNvPr>
        <xdr:cNvSpPr/>
      </xdr:nvSpPr>
      <xdr:spPr>
        <a:xfrm>
          <a:off x="18605500" y="1064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62682</xdr:rowOff>
    </xdr:from>
    <xdr:to>
      <xdr:col>102</xdr:col>
      <xdr:colOff>114300</xdr:colOff>
      <xdr:row>62</xdr:row>
      <xdr:rowOff>68260</xdr:rowOff>
    </xdr:to>
    <xdr:cxnSp macro="">
      <xdr:nvCxnSpPr>
        <xdr:cNvPr id="614" name="直線コネクタ 613">
          <a:extLst>
            <a:ext uri="{FF2B5EF4-FFF2-40B4-BE49-F238E27FC236}">
              <a16:creationId xmlns:a16="http://schemas.microsoft.com/office/drawing/2014/main" id="{1084E01D-3E33-4CCF-9EA0-F7CCD638AD8A}"/>
            </a:ext>
          </a:extLst>
        </xdr:cNvPr>
        <xdr:cNvCxnSpPr/>
      </xdr:nvCxnSpPr>
      <xdr:spPr>
        <a:xfrm flipV="1">
          <a:off x="18656300" y="10692582"/>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3B9CC38B-CD6F-43E6-B46A-267B18D43A8B}"/>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1E68489F-163D-4E25-8E74-86B1BDCF54E7}"/>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1815EF39-E3A4-4B04-BBED-1D033260AF99}"/>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2787DEA8-2C48-4703-818C-6C90D39C7D13}"/>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106372</xdr:rowOff>
    </xdr:from>
    <xdr:ext cx="469744" cy="259045"/>
    <xdr:sp macro="" textlink="">
      <xdr:nvSpPr>
        <xdr:cNvPr id="619" name="n_1mainValue【学校施設】&#10;一人当たり面積">
          <a:extLst>
            <a:ext uri="{FF2B5EF4-FFF2-40B4-BE49-F238E27FC236}">
              <a16:creationId xmlns:a16="http://schemas.microsoft.com/office/drawing/2014/main" id="{08719167-A056-49A5-A436-629C10706EA9}"/>
            </a:ext>
          </a:extLst>
        </xdr:cNvPr>
        <xdr:cNvSpPr txBox="1"/>
      </xdr:nvSpPr>
      <xdr:spPr>
        <a:xfrm>
          <a:off x="21075727" y="1039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130467</xdr:rowOff>
    </xdr:from>
    <xdr:ext cx="469744" cy="259045"/>
    <xdr:sp macro="" textlink="">
      <xdr:nvSpPr>
        <xdr:cNvPr id="620" name="n_2mainValue【学校施設】&#10;一人当たり面積">
          <a:extLst>
            <a:ext uri="{FF2B5EF4-FFF2-40B4-BE49-F238E27FC236}">
              <a16:creationId xmlns:a16="http://schemas.microsoft.com/office/drawing/2014/main" id="{FE6034D2-3629-4B42-9E9C-FD3EC97A3011}"/>
            </a:ext>
          </a:extLst>
        </xdr:cNvPr>
        <xdr:cNvSpPr txBox="1"/>
      </xdr:nvSpPr>
      <xdr:spPr>
        <a:xfrm>
          <a:off x="20199427" y="104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130009</xdr:rowOff>
    </xdr:from>
    <xdr:ext cx="469744" cy="259045"/>
    <xdr:sp macro="" textlink="">
      <xdr:nvSpPr>
        <xdr:cNvPr id="621" name="n_3mainValue【学校施設】&#10;一人当たり面積">
          <a:extLst>
            <a:ext uri="{FF2B5EF4-FFF2-40B4-BE49-F238E27FC236}">
              <a16:creationId xmlns:a16="http://schemas.microsoft.com/office/drawing/2014/main" id="{2D00F47B-2433-4069-A351-00E5E9C26CA1}"/>
            </a:ext>
          </a:extLst>
        </xdr:cNvPr>
        <xdr:cNvSpPr txBox="1"/>
      </xdr:nvSpPr>
      <xdr:spPr>
        <a:xfrm>
          <a:off x="19310427" y="1041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135587</xdr:rowOff>
    </xdr:from>
    <xdr:ext cx="469744" cy="259045"/>
    <xdr:sp macro="" textlink="">
      <xdr:nvSpPr>
        <xdr:cNvPr id="622" name="n_4mainValue【学校施設】&#10;一人当たり面積">
          <a:extLst>
            <a:ext uri="{FF2B5EF4-FFF2-40B4-BE49-F238E27FC236}">
              <a16:creationId xmlns:a16="http://schemas.microsoft.com/office/drawing/2014/main" id="{1E262AFB-5F9E-4E12-AFE2-4A913796B2B6}"/>
            </a:ext>
          </a:extLst>
        </xdr:cNvPr>
        <xdr:cNvSpPr txBox="1"/>
      </xdr:nvSpPr>
      <xdr:spPr>
        <a:xfrm>
          <a:off x="18421427" y="1042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DBDAEA-9AD8-41E7-8E94-6BA13CBA09D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3F64F95-83C2-4434-876D-9136921EC5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9E47D73-D37C-4CF2-8EDE-1407180772F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133E7402-F6A2-41E9-B58B-8DE5550DB6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5302A68C-A90E-4BF8-AE2F-9FAAA782DF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570B9F4-7738-40C5-A910-FEB2E14DE52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8D7C7B38-0C52-42CC-8C97-D6880E043E8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0DC02E6-9395-46C7-B243-0CD03F027B5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E31A6AE1-8166-4FEE-B6FB-A737CDB613F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D5A37CA-AD81-4D74-BE18-99060362A61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7CB08E2-A584-4404-9B05-6DCA78B37B3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9816ECD2-6E8C-400C-9B80-B41B91FA20D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40B2A33A-6834-4E46-87B1-D10D4AF01D5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0C946230-144B-4918-B66E-3B78754F3D1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BCBDAB15-0855-43D6-B0D5-D774266EFF3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82D5B3D9-AA9A-436E-AA43-95427B81661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C86E05B1-8288-4901-9420-1AE59177D52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916C9D79-47E9-42F1-AA32-0D3A1676628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CE620508-EEE9-4B38-AC27-E803FB2C423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0B8BBAFE-97A2-486D-A391-51326B49DFB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E484B121-F354-4B14-BC95-43C8B45481B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5A0B1B99-1550-4F35-9C6F-5FF539A2C59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32FD31B7-4F0C-4990-A950-3A0FE7A2728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A97067A9-79FD-4D42-820C-6500CF5793A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AB42FF7A-3323-46B2-835F-237F825E545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0639AEBD-F669-4EE5-BD29-20BE57C580CE}"/>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A794AC2F-ACA3-44EB-B616-867F001A7AC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4B203479-EF7A-4BE1-BC43-2E5A2DE5355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DD5215F7-BE29-4C40-A567-ACA44EC2CCE1}"/>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97E65A6D-FB33-4FFD-9AAB-E8B99C1510E1}"/>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53" name="【児童館】&#10;有形固定資産減価償却率平均値テキスト">
          <a:extLst>
            <a:ext uri="{FF2B5EF4-FFF2-40B4-BE49-F238E27FC236}">
              <a16:creationId xmlns:a16="http://schemas.microsoft.com/office/drawing/2014/main" id="{094168DC-A2D7-46E1-855F-E908C8201E66}"/>
            </a:ext>
          </a:extLst>
        </xdr:cNvPr>
        <xdr:cNvSpPr txBox="1"/>
      </xdr:nvSpPr>
      <xdr:spPr>
        <a:xfrm>
          <a:off x="16357600" y="14089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0B53B3E8-10F6-444C-8040-1ED1C0EA1097}"/>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622B2C08-3B45-475C-926E-98F1C04CAB78}"/>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0DCE9367-82A8-4603-BAD2-AF826BDD3B4A}"/>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D6F094FC-E832-4A60-8CD1-414F9931BCE1}"/>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66A16B62-F5E4-4C80-A273-0ADB2A5E25A7}"/>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B669FBD-D908-4364-A7AB-57AB310874F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D5E4E2D-46CF-4DB0-8F9D-B78B9829D32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C82934C-F300-4BC0-9BCF-6E4E8543732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D73267A-329D-48E7-8B78-6231AD64167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EC68A51-5126-46B3-A53A-6445CE88A17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109764</xdr:rowOff>
    </xdr:from>
    <xdr:to>
      <xdr:col>85</xdr:col>
      <xdr:colOff>177800</xdr:colOff>
      <xdr:row>80</xdr:row>
      <xdr:rowOff>39914</xdr:rowOff>
    </xdr:to>
    <xdr:sp macro="" textlink="">
      <xdr:nvSpPr>
        <xdr:cNvPr id="664" name="楕円 663">
          <a:extLst>
            <a:ext uri="{FF2B5EF4-FFF2-40B4-BE49-F238E27FC236}">
              <a16:creationId xmlns:a16="http://schemas.microsoft.com/office/drawing/2014/main" id="{7EC6FD93-47A1-44CC-8B53-7BE359907181}"/>
            </a:ext>
          </a:extLst>
        </xdr:cNvPr>
        <xdr:cNvSpPr/>
      </xdr:nvSpPr>
      <xdr:spPr>
        <a:xfrm>
          <a:off x="16268700" y="1365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132641</xdr:rowOff>
    </xdr:from>
    <xdr:ext cx="405111" cy="259045"/>
    <xdr:sp macro="" textlink="">
      <xdr:nvSpPr>
        <xdr:cNvPr id="665" name="【児童館】&#10;有形固定資産減価償却率該当値テキスト">
          <a:extLst>
            <a:ext uri="{FF2B5EF4-FFF2-40B4-BE49-F238E27FC236}">
              <a16:creationId xmlns:a16="http://schemas.microsoft.com/office/drawing/2014/main" id="{A8485410-8DFA-411B-9018-2AB03F0C23F1}"/>
            </a:ext>
          </a:extLst>
        </xdr:cNvPr>
        <xdr:cNvSpPr txBox="1"/>
      </xdr:nvSpPr>
      <xdr:spPr>
        <a:xfrm>
          <a:off x="16357600" y="1350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158750</xdr:rowOff>
    </xdr:from>
    <xdr:to>
      <xdr:col>81</xdr:col>
      <xdr:colOff>101600</xdr:colOff>
      <xdr:row>79</xdr:row>
      <xdr:rowOff>88900</xdr:rowOff>
    </xdr:to>
    <xdr:sp macro="" textlink="">
      <xdr:nvSpPr>
        <xdr:cNvPr id="666" name="楕円 665">
          <a:extLst>
            <a:ext uri="{FF2B5EF4-FFF2-40B4-BE49-F238E27FC236}">
              <a16:creationId xmlns:a16="http://schemas.microsoft.com/office/drawing/2014/main" id="{F389CFD6-39A1-4C67-B281-8F3E44ABAF4A}"/>
            </a:ext>
          </a:extLst>
        </xdr:cNvPr>
        <xdr:cNvSpPr/>
      </xdr:nvSpPr>
      <xdr:spPr>
        <a:xfrm>
          <a:off x="15430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38100</xdr:rowOff>
    </xdr:from>
    <xdr:to>
      <xdr:col>85</xdr:col>
      <xdr:colOff>127000</xdr:colOff>
      <xdr:row>79</xdr:row>
      <xdr:rowOff>160564</xdr:rowOff>
    </xdr:to>
    <xdr:cxnSp macro="">
      <xdr:nvCxnSpPr>
        <xdr:cNvPr id="667" name="直線コネクタ 666">
          <a:extLst>
            <a:ext uri="{FF2B5EF4-FFF2-40B4-BE49-F238E27FC236}">
              <a16:creationId xmlns:a16="http://schemas.microsoft.com/office/drawing/2014/main" id="{CC441112-32FA-44B8-B5DE-496D8B0E1DDA}"/>
            </a:ext>
          </a:extLst>
        </xdr:cNvPr>
        <xdr:cNvCxnSpPr/>
      </xdr:nvCxnSpPr>
      <xdr:spPr>
        <a:xfrm>
          <a:off x="15481300" y="13582650"/>
          <a:ext cx="8382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90170</xdr:rowOff>
    </xdr:from>
    <xdr:to>
      <xdr:col>76</xdr:col>
      <xdr:colOff>165100</xdr:colOff>
      <xdr:row>79</xdr:row>
      <xdr:rowOff>20320</xdr:rowOff>
    </xdr:to>
    <xdr:sp macro="" textlink="">
      <xdr:nvSpPr>
        <xdr:cNvPr id="668" name="楕円 667">
          <a:extLst>
            <a:ext uri="{FF2B5EF4-FFF2-40B4-BE49-F238E27FC236}">
              <a16:creationId xmlns:a16="http://schemas.microsoft.com/office/drawing/2014/main" id="{F0921FD7-DEAA-4642-ABB7-B6A4243A75A4}"/>
            </a:ext>
          </a:extLst>
        </xdr:cNvPr>
        <xdr:cNvSpPr/>
      </xdr:nvSpPr>
      <xdr:spPr>
        <a:xfrm>
          <a:off x="145415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140970</xdr:rowOff>
    </xdr:from>
    <xdr:to>
      <xdr:col>81</xdr:col>
      <xdr:colOff>50800</xdr:colOff>
      <xdr:row>79</xdr:row>
      <xdr:rowOff>38100</xdr:rowOff>
    </xdr:to>
    <xdr:cxnSp macro="">
      <xdr:nvCxnSpPr>
        <xdr:cNvPr id="669" name="直線コネクタ 668">
          <a:extLst>
            <a:ext uri="{FF2B5EF4-FFF2-40B4-BE49-F238E27FC236}">
              <a16:creationId xmlns:a16="http://schemas.microsoft.com/office/drawing/2014/main" id="{7A32AB41-9CC2-486B-BA61-C43343B89AB0}"/>
            </a:ext>
          </a:extLst>
        </xdr:cNvPr>
        <xdr:cNvCxnSpPr/>
      </xdr:nvCxnSpPr>
      <xdr:spPr>
        <a:xfrm>
          <a:off x="14592300" y="135140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6894</xdr:rowOff>
    </xdr:from>
    <xdr:to>
      <xdr:col>72</xdr:col>
      <xdr:colOff>38100</xdr:colOff>
      <xdr:row>78</xdr:row>
      <xdr:rowOff>108494</xdr:rowOff>
    </xdr:to>
    <xdr:sp macro="" textlink="">
      <xdr:nvSpPr>
        <xdr:cNvPr id="670" name="楕円 669">
          <a:extLst>
            <a:ext uri="{FF2B5EF4-FFF2-40B4-BE49-F238E27FC236}">
              <a16:creationId xmlns:a16="http://schemas.microsoft.com/office/drawing/2014/main" id="{B59FA32D-6E55-4556-B9DD-51D70CAFF37A}"/>
            </a:ext>
          </a:extLst>
        </xdr:cNvPr>
        <xdr:cNvSpPr/>
      </xdr:nvSpPr>
      <xdr:spPr>
        <a:xfrm>
          <a:off x="13652500" y="133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57694</xdr:rowOff>
    </xdr:from>
    <xdr:to>
      <xdr:col>76</xdr:col>
      <xdr:colOff>114300</xdr:colOff>
      <xdr:row>78</xdr:row>
      <xdr:rowOff>140970</xdr:rowOff>
    </xdr:to>
    <xdr:cxnSp macro="">
      <xdr:nvCxnSpPr>
        <xdr:cNvPr id="671" name="直線コネクタ 670">
          <a:extLst>
            <a:ext uri="{FF2B5EF4-FFF2-40B4-BE49-F238E27FC236}">
              <a16:creationId xmlns:a16="http://schemas.microsoft.com/office/drawing/2014/main" id="{6B064396-E66B-4BF6-8C61-CC22ACEFE739}"/>
            </a:ext>
          </a:extLst>
        </xdr:cNvPr>
        <xdr:cNvCxnSpPr/>
      </xdr:nvCxnSpPr>
      <xdr:spPr>
        <a:xfrm>
          <a:off x="13703300" y="13430794"/>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64044</xdr:rowOff>
    </xdr:from>
    <xdr:to>
      <xdr:col>67</xdr:col>
      <xdr:colOff>101600</xdr:colOff>
      <xdr:row>77</xdr:row>
      <xdr:rowOff>165644</xdr:rowOff>
    </xdr:to>
    <xdr:sp macro="" textlink="">
      <xdr:nvSpPr>
        <xdr:cNvPr id="672" name="楕円 671">
          <a:extLst>
            <a:ext uri="{FF2B5EF4-FFF2-40B4-BE49-F238E27FC236}">
              <a16:creationId xmlns:a16="http://schemas.microsoft.com/office/drawing/2014/main" id="{F1C4CDD4-1CCB-4ED9-AF33-35055535CD48}"/>
            </a:ext>
          </a:extLst>
        </xdr:cNvPr>
        <xdr:cNvSpPr/>
      </xdr:nvSpPr>
      <xdr:spPr>
        <a:xfrm>
          <a:off x="12763500" y="1326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114844</xdr:rowOff>
    </xdr:from>
    <xdr:to>
      <xdr:col>71</xdr:col>
      <xdr:colOff>177800</xdr:colOff>
      <xdr:row>78</xdr:row>
      <xdr:rowOff>57694</xdr:rowOff>
    </xdr:to>
    <xdr:cxnSp macro="">
      <xdr:nvCxnSpPr>
        <xdr:cNvPr id="673" name="直線コネクタ 672">
          <a:extLst>
            <a:ext uri="{FF2B5EF4-FFF2-40B4-BE49-F238E27FC236}">
              <a16:creationId xmlns:a16="http://schemas.microsoft.com/office/drawing/2014/main" id="{994CAA10-9724-4818-8C57-D3E807EDDC09}"/>
            </a:ext>
          </a:extLst>
        </xdr:cNvPr>
        <xdr:cNvCxnSpPr/>
      </xdr:nvCxnSpPr>
      <xdr:spPr>
        <a:xfrm>
          <a:off x="12814300" y="1331649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142076</xdr:rowOff>
    </xdr:from>
    <xdr:ext cx="405111" cy="259045"/>
    <xdr:sp macro="" textlink="">
      <xdr:nvSpPr>
        <xdr:cNvPr id="674" name="n_1aveValue【児童館】&#10;有形固定資産減価償却率">
          <a:extLst>
            <a:ext uri="{FF2B5EF4-FFF2-40B4-BE49-F238E27FC236}">
              <a16:creationId xmlns:a16="http://schemas.microsoft.com/office/drawing/2014/main" id="{4B89F4F0-7E1F-4558-98C7-A217933A6AD1}"/>
            </a:ext>
          </a:extLst>
        </xdr:cNvPr>
        <xdr:cNvSpPr txBox="1"/>
      </xdr:nvSpPr>
      <xdr:spPr>
        <a:xfrm>
          <a:off x="15266044"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675" name="n_2aveValue【児童館】&#10;有形固定資産減価償却率">
          <a:extLst>
            <a:ext uri="{FF2B5EF4-FFF2-40B4-BE49-F238E27FC236}">
              <a16:creationId xmlns:a16="http://schemas.microsoft.com/office/drawing/2014/main" id="{E1F08747-A88E-4CE6-BF4E-1E07796F6C49}"/>
            </a:ext>
          </a:extLst>
        </xdr:cNvPr>
        <xdr:cNvSpPr txBox="1"/>
      </xdr:nvSpPr>
      <xdr:spPr>
        <a:xfrm>
          <a:off x="14389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6" name="n_3aveValue【児童館】&#10;有形固定資産減価償却率">
          <a:extLst>
            <a:ext uri="{FF2B5EF4-FFF2-40B4-BE49-F238E27FC236}">
              <a16:creationId xmlns:a16="http://schemas.microsoft.com/office/drawing/2014/main" id="{0256E44E-CE65-4661-96CC-5F63BD3E7419}"/>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7" name="n_4aveValue【児童館】&#10;有形固定資産減価償却率">
          <a:extLst>
            <a:ext uri="{FF2B5EF4-FFF2-40B4-BE49-F238E27FC236}">
              <a16:creationId xmlns:a16="http://schemas.microsoft.com/office/drawing/2014/main" id="{A8CF5EB8-DB82-4234-A85B-79B54B462DA1}"/>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105427</xdr:rowOff>
    </xdr:from>
    <xdr:ext cx="405111" cy="259045"/>
    <xdr:sp macro="" textlink="">
      <xdr:nvSpPr>
        <xdr:cNvPr id="678" name="n_1mainValue【児童館】&#10;有形固定資産減価償却率">
          <a:extLst>
            <a:ext uri="{FF2B5EF4-FFF2-40B4-BE49-F238E27FC236}">
              <a16:creationId xmlns:a16="http://schemas.microsoft.com/office/drawing/2014/main" id="{CA4E04E2-6277-4746-A82A-938A9685A8E8}"/>
            </a:ext>
          </a:extLst>
        </xdr:cNvPr>
        <xdr:cNvSpPr txBox="1"/>
      </xdr:nvSpPr>
      <xdr:spPr>
        <a:xfrm>
          <a:off x="1526604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36847</xdr:rowOff>
    </xdr:from>
    <xdr:ext cx="405111" cy="259045"/>
    <xdr:sp macro="" textlink="">
      <xdr:nvSpPr>
        <xdr:cNvPr id="679" name="n_2mainValue【児童館】&#10;有形固定資産減価償却率">
          <a:extLst>
            <a:ext uri="{FF2B5EF4-FFF2-40B4-BE49-F238E27FC236}">
              <a16:creationId xmlns:a16="http://schemas.microsoft.com/office/drawing/2014/main" id="{8090D24D-3D3D-40B9-9EF2-DC55D0FB75AE}"/>
            </a:ext>
          </a:extLst>
        </xdr:cNvPr>
        <xdr:cNvSpPr txBox="1"/>
      </xdr:nvSpPr>
      <xdr:spPr>
        <a:xfrm>
          <a:off x="14389744" y="1323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125021</xdr:rowOff>
    </xdr:from>
    <xdr:ext cx="340478" cy="259045"/>
    <xdr:sp macro="" textlink="">
      <xdr:nvSpPr>
        <xdr:cNvPr id="680" name="n_3mainValue【児童館】&#10;有形固定資産減価償却率">
          <a:extLst>
            <a:ext uri="{FF2B5EF4-FFF2-40B4-BE49-F238E27FC236}">
              <a16:creationId xmlns:a16="http://schemas.microsoft.com/office/drawing/2014/main" id="{6FC7FFB6-2CB8-48CA-A66F-48234CC1AD53}"/>
            </a:ext>
          </a:extLst>
        </xdr:cNvPr>
        <xdr:cNvSpPr txBox="1"/>
      </xdr:nvSpPr>
      <xdr:spPr>
        <a:xfrm>
          <a:off x="13533061" y="1315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10721</xdr:rowOff>
    </xdr:from>
    <xdr:ext cx="340478" cy="259045"/>
    <xdr:sp macro="" textlink="">
      <xdr:nvSpPr>
        <xdr:cNvPr id="681" name="n_4mainValue【児童館】&#10;有形固定資産減価償却率">
          <a:extLst>
            <a:ext uri="{FF2B5EF4-FFF2-40B4-BE49-F238E27FC236}">
              <a16:creationId xmlns:a16="http://schemas.microsoft.com/office/drawing/2014/main" id="{3410F569-9FB6-4EB1-9505-9582D65AEE69}"/>
            </a:ext>
          </a:extLst>
        </xdr:cNvPr>
        <xdr:cNvSpPr txBox="1"/>
      </xdr:nvSpPr>
      <xdr:spPr>
        <a:xfrm>
          <a:off x="12644061" y="13040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9486931-BA8C-43E1-8B7F-6CF28DE0CF2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94A377A7-00D8-4945-A34F-CC8D95CD27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CB7C763F-2ADD-4916-A83B-F8FC932493E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85C4745F-69CF-4288-845D-D50B0E3E2D7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A96029E2-C0E6-405F-9441-594A26DC742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D8B08170-A121-4511-8DAB-4EC55BCFB21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95F9E3B0-A370-4015-AA2B-3AF12748A2F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AE1CFC09-F125-479B-9A5C-50390B3199A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F9EB192-89A7-4D08-BC41-B27D890173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811A72FB-229A-400F-9299-5980B35326B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4B10C555-5C63-4A9C-8102-ED70F232C28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B9D7682F-ED26-4200-A3EB-D36A1A53D09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FD39382A-71AC-437E-9AE1-BFFEEDF2DFC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9EAAAF73-ADE7-4B6B-AA09-4395615681C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FA04F706-5826-40B5-919D-4E3EB3E3037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E4199E6C-B551-4174-8523-D98E65DACD5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765E9EB4-8FD4-4C20-9C63-394097FAC6D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BF8F5757-C4DC-4037-82BF-55B5B912846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21EB44F3-4CF9-45BF-A1C3-0EE2E912865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96858EF6-8FDB-4020-B5AE-1820906825F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33827F7-434D-4CE6-AB1A-C61CBF0443E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7B426B5C-D8B4-4A4A-800E-05FC0AF0C45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77D87EE0-A513-4472-B32B-2FA18CEA611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CE2EB58F-89BD-45BE-8155-CB9A49D7E449}"/>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E7C115C9-EF13-4EB1-81BA-6B53F335EC2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4E6B54AD-F68F-4814-8FDB-EE216EA76231}"/>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805C92F8-2E65-49C7-9E8E-84717411F876}"/>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A2827EC3-43A0-4798-9B9A-3D6DA5A899C7}"/>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710" name="【児童館】&#10;一人当たり面積平均値テキスト">
          <a:extLst>
            <a:ext uri="{FF2B5EF4-FFF2-40B4-BE49-F238E27FC236}">
              <a16:creationId xmlns:a16="http://schemas.microsoft.com/office/drawing/2014/main" id="{3D93B1C0-44FB-487E-AE5A-10163E4322B5}"/>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AC2D5CFF-5681-478B-955A-87A5877C0D1E}"/>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F2E33ACC-BF30-4139-A9AB-53B6204D6328}"/>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2958E4C5-B160-40AA-85FD-CA7B3451CC1D}"/>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23E14DD3-883C-46C4-976E-7626DB9E6776}"/>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B2CF6850-814D-4266-906D-ED4F2C610578}"/>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208595A-7528-42A4-99FF-ACDBBD3578F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E18B7CC-94EB-4D72-9E24-1C43D612BD0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E41C1AE-A38F-4658-8C8F-373C37B054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0966724-83A1-4B4A-BF0D-BF3D6453E5F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6236517-8412-40C9-9689-0068FD1DDB9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21" name="楕円 720">
          <a:extLst>
            <a:ext uri="{FF2B5EF4-FFF2-40B4-BE49-F238E27FC236}">
              <a16:creationId xmlns:a16="http://schemas.microsoft.com/office/drawing/2014/main" id="{782F8CA3-CDD1-4F69-AA80-4B2A226D4D10}"/>
            </a:ext>
          </a:extLst>
        </xdr:cNvPr>
        <xdr:cNvSpPr/>
      </xdr:nvSpPr>
      <xdr:spPr>
        <a:xfrm>
          <a:off x="221107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99077</xdr:rowOff>
    </xdr:from>
    <xdr:ext cx="469744" cy="259045"/>
    <xdr:sp macro="" textlink="">
      <xdr:nvSpPr>
        <xdr:cNvPr id="722" name="【児童館】&#10;一人当たり面積該当値テキスト">
          <a:extLst>
            <a:ext uri="{FF2B5EF4-FFF2-40B4-BE49-F238E27FC236}">
              <a16:creationId xmlns:a16="http://schemas.microsoft.com/office/drawing/2014/main" id="{BD471CA1-34A5-46DC-A79F-07F4EC5C731C}"/>
            </a:ext>
          </a:extLst>
        </xdr:cNvPr>
        <xdr:cNvSpPr txBox="1"/>
      </xdr:nvSpPr>
      <xdr:spPr>
        <a:xfrm>
          <a:off x="22199600"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128270</xdr:rowOff>
    </xdr:from>
    <xdr:to>
      <xdr:col>112</xdr:col>
      <xdr:colOff>38100</xdr:colOff>
      <xdr:row>84</xdr:row>
      <xdr:rowOff>58420</xdr:rowOff>
    </xdr:to>
    <xdr:sp macro="" textlink="">
      <xdr:nvSpPr>
        <xdr:cNvPr id="723" name="楕円 722">
          <a:extLst>
            <a:ext uri="{FF2B5EF4-FFF2-40B4-BE49-F238E27FC236}">
              <a16:creationId xmlns:a16="http://schemas.microsoft.com/office/drawing/2014/main" id="{6083BDA8-8624-4BC9-BE43-F95E2988203E}"/>
            </a:ext>
          </a:extLst>
        </xdr:cNvPr>
        <xdr:cNvSpPr/>
      </xdr:nvSpPr>
      <xdr:spPr>
        <a:xfrm>
          <a:off x="21272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0</xdr:rowOff>
    </xdr:from>
    <xdr:to>
      <xdr:col>116</xdr:col>
      <xdr:colOff>63500</xdr:colOff>
      <xdr:row>84</xdr:row>
      <xdr:rowOff>7620</xdr:rowOff>
    </xdr:to>
    <xdr:cxnSp macro="">
      <xdr:nvCxnSpPr>
        <xdr:cNvPr id="724" name="直線コネクタ 723">
          <a:extLst>
            <a:ext uri="{FF2B5EF4-FFF2-40B4-BE49-F238E27FC236}">
              <a16:creationId xmlns:a16="http://schemas.microsoft.com/office/drawing/2014/main" id="{4C174256-1952-4368-83B0-83ED1F96904C}"/>
            </a:ext>
          </a:extLst>
        </xdr:cNvPr>
        <xdr:cNvCxnSpPr/>
      </xdr:nvCxnSpPr>
      <xdr:spPr>
        <a:xfrm flipV="1">
          <a:off x="21323300" y="144018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128270</xdr:rowOff>
    </xdr:from>
    <xdr:to>
      <xdr:col>107</xdr:col>
      <xdr:colOff>101600</xdr:colOff>
      <xdr:row>84</xdr:row>
      <xdr:rowOff>58420</xdr:rowOff>
    </xdr:to>
    <xdr:sp macro="" textlink="">
      <xdr:nvSpPr>
        <xdr:cNvPr id="725" name="楕円 724">
          <a:extLst>
            <a:ext uri="{FF2B5EF4-FFF2-40B4-BE49-F238E27FC236}">
              <a16:creationId xmlns:a16="http://schemas.microsoft.com/office/drawing/2014/main" id="{285B95BE-3CCC-453E-91B5-0A0F746C2D8E}"/>
            </a:ext>
          </a:extLst>
        </xdr:cNvPr>
        <xdr:cNvSpPr/>
      </xdr:nvSpPr>
      <xdr:spPr>
        <a:xfrm>
          <a:off x="20383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xdr:rowOff>
    </xdr:from>
    <xdr:to>
      <xdr:col>111</xdr:col>
      <xdr:colOff>177800</xdr:colOff>
      <xdr:row>84</xdr:row>
      <xdr:rowOff>7620</xdr:rowOff>
    </xdr:to>
    <xdr:cxnSp macro="">
      <xdr:nvCxnSpPr>
        <xdr:cNvPr id="726" name="直線コネクタ 725">
          <a:extLst>
            <a:ext uri="{FF2B5EF4-FFF2-40B4-BE49-F238E27FC236}">
              <a16:creationId xmlns:a16="http://schemas.microsoft.com/office/drawing/2014/main" id="{43394E3D-6482-4BD9-A168-9318CF819984}"/>
            </a:ext>
          </a:extLst>
        </xdr:cNvPr>
        <xdr:cNvCxnSpPr/>
      </xdr:nvCxnSpPr>
      <xdr:spPr>
        <a:xfrm>
          <a:off x="20434300" y="14409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128270</xdr:rowOff>
    </xdr:from>
    <xdr:to>
      <xdr:col>102</xdr:col>
      <xdr:colOff>165100</xdr:colOff>
      <xdr:row>84</xdr:row>
      <xdr:rowOff>58420</xdr:rowOff>
    </xdr:to>
    <xdr:sp macro="" textlink="">
      <xdr:nvSpPr>
        <xdr:cNvPr id="727" name="楕円 726">
          <a:extLst>
            <a:ext uri="{FF2B5EF4-FFF2-40B4-BE49-F238E27FC236}">
              <a16:creationId xmlns:a16="http://schemas.microsoft.com/office/drawing/2014/main" id="{1136F8CC-258B-40D3-9051-AF59333167C3}"/>
            </a:ext>
          </a:extLst>
        </xdr:cNvPr>
        <xdr:cNvSpPr/>
      </xdr:nvSpPr>
      <xdr:spPr>
        <a:xfrm>
          <a:off x="19494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xdr:rowOff>
    </xdr:from>
    <xdr:to>
      <xdr:col>107</xdr:col>
      <xdr:colOff>50800</xdr:colOff>
      <xdr:row>84</xdr:row>
      <xdr:rowOff>7620</xdr:rowOff>
    </xdr:to>
    <xdr:cxnSp macro="">
      <xdr:nvCxnSpPr>
        <xdr:cNvPr id="728" name="直線コネクタ 727">
          <a:extLst>
            <a:ext uri="{FF2B5EF4-FFF2-40B4-BE49-F238E27FC236}">
              <a16:creationId xmlns:a16="http://schemas.microsoft.com/office/drawing/2014/main" id="{BB93A871-921A-481F-9413-EB3970F68F6E}"/>
            </a:ext>
          </a:extLst>
        </xdr:cNvPr>
        <xdr:cNvCxnSpPr/>
      </xdr:nvCxnSpPr>
      <xdr:spPr>
        <a:xfrm>
          <a:off x="19545300" y="14409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29" name="楕円 728">
          <a:extLst>
            <a:ext uri="{FF2B5EF4-FFF2-40B4-BE49-F238E27FC236}">
              <a16:creationId xmlns:a16="http://schemas.microsoft.com/office/drawing/2014/main" id="{4E08B8AF-8087-4998-899F-6B3C63185517}"/>
            </a:ext>
          </a:extLst>
        </xdr:cNvPr>
        <xdr:cNvSpPr/>
      </xdr:nvSpPr>
      <xdr:spPr>
        <a:xfrm>
          <a:off x="18605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xdr:rowOff>
    </xdr:from>
    <xdr:to>
      <xdr:col>102</xdr:col>
      <xdr:colOff>114300</xdr:colOff>
      <xdr:row>84</xdr:row>
      <xdr:rowOff>15239</xdr:rowOff>
    </xdr:to>
    <xdr:cxnSp macro="">
      <xdr:nvCxnSpPr>
        <xdr:cNvPr id="730" name="直線コネクタ 729">
          <a:extLst>
            <a:ext uri="{FF2B5EF4-FFF2-40B4-BE49-F238E27FC236}">
              <a16:creationId xmlns:a16="http://schemas.microsoft.com/office/drawing/2014/main" id="{15B9FE7B-A8A1-4E50-A719-F1FB326311EA}"/>
            </a:ext>
          </a:extLst>
        </xdr:cNvPr>
        <xdr:cNvCxnSpPr/>
      </xdr:nvCxnSpPr>
      <xdr:spPr>
        <a:xfrm flipV="1">
          <a:off x="18656300" y="144094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1" name="n_1aveValue【児童館】&#10;一人当たり面積">
          <a:extLst>
            <a:ext uri="{FF2B5EF4-FFF2-40B4-BE49-F238E27FC236}">
              <a16:creationId xmlns:a16="http://schemas.microsoft.com/office/drawing/2014/main" id="{E452C7FF-3E53-47F8-800D-2492ADD8236C}"/>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32" name="n_2aveValue【児童館】&#10;一人当たり面積">
          <a:extLst>
            <a:ext uri="{FF2B5EF4-FFF2-40B4-BE49-F238E27FC236}">
              <a16:creationId xmlns:a16="http://schemas.microsoft.com/office/drawing/2014/main" id="{EC270B48-EB74-4227-A93A-198770BA68F5}"/>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33" name="n_3aveValue【児童館】&#10;一人当たり面積">
          <a:extLst>
            <a:ext uri="{FF2B5EF4-FFF2-40B4-BE49-F238E27FC236}">
              <a16:creationId xmlns:a16="http://schemas.microsoft.com/office/drawing/2014/main" id="{278F0B51-86C8-48F2-9A84-0E9927E140BC}"/>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4" name="n_4aveValue【児童館】&#10;一人当たり面積">
          <a:extLst>
            <a:ext uri="{FF2B5EF4-FFF2-40B4-BE49-F238E27FC236}">
              <a16:creationId xmlns:a16="http://schemas.microsoft.com/office/drawing/2014/main" id="{3F0DFF5F-E2FD-4F39-AE9C-49C41200FF29}"/>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49547</xdr:rowOff>
    </xdr:from>
    <xdr:ext cx="469744" cy="259045"/>
    <xdr:sp macro="" textlink="">
      <xdr:nvSpPr>
        <xdr:cNvPr id="735" name="n_1mainValue【児童館】&#10;一人当たり面積">
          <a:extLst>
            <a:ext uri="{FF2B5EF4-FFF2-40B4-BE49-F238E27FC236}">
              <a16:creationId xmlns:a16="http://schemas.microsoft.com/office/drawing/2014/main" id="{163C38C4-9FD5-47F4-B559-B0685D845F7E}"/>
            </a:ext>
          </a:extLst>
        </xdr:cNvPr>
        <xdr:cNvSpPr txBox="1"/>
      </xdr:nvSpPr>
      <xdr:spPr>
        <a:xfrm>
          <a:off x="2107572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49547</xdr:rowOff>
    </xdr:from>
    <xdr:ext cx="469744" cy="259045"/>
    <xdr:sp macro="" textlink="">
      <xdr:nvSpPr>
        <xdr:cNvPr id="736" name="n_2mainValue【児童館】&#10;一人当たり面積">
          <a:extLst>
            <a:ext uri="{FF2B5EF4-FFF2-40B4-BE49-F238E27FC236}">
              <a16:creationId xmlns:a16="http://schemas.microsoft.com/office/drawing/2014/main" id="{F4369D9F-F9E7-4931-BEAB-7BFB52A6CCC6}"/>
            </a:ext>
          </a:extLst>
        </xdr:cNvPr>
        <xdr:cNvSpPr txBox="1"/>
      </xdr:nvSpPr>
      <xdr:spPr>
        <a:xfrm>
          <a:off x="2019942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49547</xdr:rowOff>
    </xdr:from>
    <xdr:ext cx="469744" cy="259045"/>
    <xdr:sp macro="" textlink="">
      <xdr:nvSpPr>
        <xdr:cNvPr id="737" name="n_3mainValue【児童館】&#10;一人当たり面積">
          <a:extLst>
            <a:ext uri="{FF2B5EF4-FFF2-40B4-BE49-F238E27FC236}">
              <a16:creationId xmlns:a16="http://schemas.microsoft.com/office/drawing/2014/main" id="{CA4C36FA-DA3A-41E4-AA61-22B6F7162B0E}"/>
            </a:ext>
          </a:extLst>
        </xdr:cNvPr>
        <xdr:cNvSpPr txBox="1"/>
      </xdr:nvSpPr>
      <xdr:spPr>
        <a:xfrm>
          <a:off x="1931042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57166</xdr:rowOff>
    </xdr:from>
    <xdr:ext cx="469744" cy="259045"/>
    <xdr:sp macro="" textlink="">
      <xdr:nvSpPr>
        <xdr:cNvPr id="738" name="n_4mainValue【児童館】&#10;一人当たり面積">
          <a:extLst>
            <a:ext uri="{FF2B5EF4-FFF2-40B4-BE49-F238E27FC236}">
              <a16:creationId xmlns:a16="http://schemas.microsoft.com/office/drawing/2014/main" id="{0551422E-D1A0-44F9-B0CB-C79A321FCA9E}"/>
            </a:ext>
          </a:extLst>
        </xdr:cNvPr>
        <xdr:cNvSpPr txBox="1"/>
      </xdr:nvSpPr>
      <xdr:spPr>
        <a:xfrm>
          <a:off x="18421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931435C-958D-4A24-9498-7C332D1EA74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4981AE0F-5E28-4D2C-B6EB-EDC8FE27330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C3156C87-10F9-4074-9D63-2AD94B80FD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0887623-E7EF-4F82-A3A9-891E00B4780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EE8D47DA-056A-428F-9A01-AA83313716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7E76093-E146-460C-BB79-5A2193A7C5F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9086CE8-5184-4F68-A2C8-A896EAD500F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68E49AD-0A98-4E65-97ED-78D049F24DD1}"/>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BE25CD0E-FFC7-49AA-821A-EEAB0D90A00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3356F2E1-77E5-4EDF-BF1C-0223637BA2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3D707E4F-EBF4-4CAD-A3F2-4BF0B2F4D59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9F85FFF2-9C88-4E07-ADBC-E490E7FBB67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B5A0CAC5-8D4A-4B45-ADA5-68E71145994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C28CA330-9075-4963-A071-4CA3431F1C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A19C6C89-B2E5-4037-90D9-C8CAF061192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443EF6E4-823E-4B25-B75F-1B844F0838F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65A4B6AC-941C-4793-9516-A45C0AEE02A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2338F02D-0ED7-4197-91BA-29B04597610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CEB84AA-B385-4EAD-AE36-C29A23F238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ほとんどの類型において、有形固定資産減価償却率は類似団体平均と同様である。</a:t>
          </a:r>
        </a:p>
        <a:p>
          <a:r>
            <a:rPr kumimoji="1" lang="ja-JP" altLang="en-US" sz="1300">
              <a:latin typeface="ＭＳ Ｐゴシック" panose="020B0600070205080204" pitchFamily="50" charset="-128"/>
              <a:ea typeface="ＭＳ Ｐゴシック" panose="020B0600070205080204" pitchFamily="50" charset="-128"/>
            </a:rPr>
            <a:t>　なお、保育所・児童館・体育館については類似団体平均を大幅に下回っているが、鶴居西公共エリア整備プランに基づき、近年、新施設を整備したことによるものである。</a:t>
          </a:r>
        </a:p>
        <a:p>
          <a:r>
            <a:rPr kumimoji="1" lang="ja-JP" altLang="en-US" sz="1300">
              <a:latin typeface="ＭＳ Ｐゴシック" panose="020B0600070205080204" pitchFamily="50" charset="-128"/>
              <a:ea typeface="ＭＳ Ｐゴシック" panose="020B0600070205080204" pitchFamily="50" charset="-128"/>
            </a:rPr>
            <a:t>　また、橋梁については類似団体平均を上回っているが、現在、「橋梁長寿命化計画」に基づき、橋梁長寿命化改修事業を計画的に実施していることから、今後において率は下がる見込みである。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30C708-9196-46B3-83E2-FA49746D69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7CC8EB1-78CB-474D-B189-C9887B64D82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8AD080-B5EA-4B6E-8A3A-DE026927F6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F5FB017-AEAE-4E66-8E8F-03E97A93A8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北海道鶴居村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2753B9-E74B-4E8E-8905-A62487C5095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DCAFD7-6BCA-4B03-B020-9B94322E56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49FDB8-3945-420D-A9B7-DC3AB36DFC1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766E68-F606-4E86-944A-9008BA3AFD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02EF02-AEBA-4408-B3B3-3E0AC36BAD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A37CE8-7F26-4373-9310-37FD56BDC50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2,432
2,378
571.80
5,075,223
4,982,096
90,717
2,900,836
6,719,220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D924E9-674E-42EB-B6CF-DF46F5289AF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A0823F-E892-4F7B-9D74-95A896E7FD4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4E51FF-0F24-4213-937E-9DFB17760B6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040EF4-0464-4E25-B0E7-3FFBDAA8C3C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175E5F-23F1-4155-B868-69CE15E95BB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82B6B36-B661-42F9-84F6-165086A4352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9E3D08-7E21-41E8-829F-D3A672E9F04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D774C5-1895-456F-AE86-CD48E7F3F0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3B377FC-23E0-4312-8950-FC8A88393B7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F19C1C-2B7C-4645-B6CB-F36DC34845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3CA68E-3558-41DE-A8FE-4120D5E3A6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DEAE74-FFD2-4EE1-9ECF-FA3F483FDA2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8DA1C4-728C-4AF3-998D-F5FA9095D86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F94F74-761B-408D-9131-D0EEF842D1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5B4BEB-BADA-4270-81DF-CA539C18FA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C666AC4-CA1C-4F1F-BDFF-35E9C5AF434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109BF8B-EF44-4E87-AA81-3ED88D25644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94A5F7-584F-4F2C-B5AB-B0400CFB4F4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CD7D61-0AEF-44FB-88F0-4AF7D7BC17B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91D6060-8411-4CE9-8C02-BE44F539CB9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981107F-0086-40A8-88F6-1227021B43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E2C52F-3AEF-46E6-B321-CEA3CBD2445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A40138-D6C2-47D2-8E25-D536508E833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03329D-111F-422A-BE6B-0AA9831E916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2FC7C1-768D-4FA6-BC64-93DEA324B50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3C3464-789B-43AB-A4B1-5EBEB2F9902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6F6DAE-166C-4AD0-9D05-A24039995AE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7F263B9-8905-4B36-AFA8-BFC8F30CDE8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A7A1DE-CE83-43CB-A87C-FCB74C38A33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40E758-51B1-4F24-A5CB-9B3A1461236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627DE17-6699-4FFB-BC46-DE8D302F8BD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DE6329-4457-44F0-AAE8-B1EA7959572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25CF5DD-153B-472A-9FA6-3AED2147EF4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3FE8494-B7B9-4547-8B11-E7002922F26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A9E8896-B6FD-47A5-9E37-867FFED6FAC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8856DB1-47B6-4376-8F00-65016A76E7F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931D887-EE00-4E99-B2B2-67E27A9E4F9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31303C3-F157-4DCE-89F5-7A3BE2BF13B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DA8E42B-0E36-48D6-A137-121D9D7E3A9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AEFA0A3-02E9-4334-BAD1-A76CF0647BB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EB11D99-1564-4459-B267-978AEEB5727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8F5E58C-2E3E-47D8-AE08-80B2D2EFA443}"/>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16E8E7F-8911-4F7C-ACC8-426CA2D9D65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69D20BF0-4C8D-480F-8E94-CD563E6FE1B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BB09E00-9A65-4E27-B0B5-750EA6C92EEF}"/>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3D0D9A9A-10B5-409A-B584-9C3AEF372669}"/>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F599EE9-03E3-4AE2-A791-296CEF937FF6}"/>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FA81507D-B9E1-4268-B451-C3B335452B47}"/>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A3DB14D4-C314-4887-8C7B-8A7D74AC44AF}"/>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a:extLst>
            <a:ext uri="{FF2B5EF4-FFF2-40B4-BE49-F238E27FC236}">
              <a16:creationId xmlns:a16="http://schemas.microsoft.com/office/drawing/2014/main" id="{D42BB032-9067-43D9-8BBB-761E88B8E1A6}"/>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52E2C2FE-0FE0-4D07-B460-BCAD844E87A0}"/>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9EDFE412-E431-4FA7-A3F2-1C77AC6B0CF3}"/>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641938A1-0396-4A2E-B4DC-C4E66ECF8950}"/>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93732A23-C73D-49F9-B6D8-51CBB62527FB}"/>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2C7FA51B-9A7D-44C6-AF88-793A95DEA3EA}"/>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E324F53-C01D-4220-A95E-532A3B866DF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E0E6FF1-D047-4D8C-8A81-5CCF00B1837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D462E4-4EE7-4B86-8B4A-AC202E92593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FE14DDC-411F-4727-9441-719111BEFD6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2F3F811-8DBC-40B1-8CEB-662BE7467BC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82550</xdr:rowOff>
    </xdr:from>
    <xdr:to>
      <xdr:col>24</xdr:col>
      <xdr:colOff>114300</xdr:colOff>
      <xdr:row>37</xdr:row>
      <xdr:rowOff>12700</xdr:rowOff>
    </xdr:to>
    <xdr:sp macro="" textlink="">
      <xdr:nvSpPr>
        <xdr:cNvPr id="72" name="楕円 71">
          <a:extLst>
            <a:ext uri="{FF2B5EF4-FFF2-40B4-BE49-F238E27FC236}">
              <a16:creationId xmlns:a16="http://schemas.microsoft.com/office/drawing/2014/main" id="{3A37F1FE-40DD-4145-AF1C-2EE79C9F8A96}"/>
            </a:ext>
          </a:extLst>
        </xdr:cNvPr>
        <xdr:cNvSpPr/>
      </xdr:nvSpPr>
      <xdr:spPr>
        <a:xfrm>
          <a:off x="4584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105427</xdr:rowOff>
    </xdr:from>
    <xdr:ext cx="405111" cy="259045"/>
    <xdr:sp macro="" textlink="">
      <xdr:nvSpPr>
        <xdr:cNvPr id="73" name="【図書館】&#10;有形固定資産減価償却率該当値テキスト">
          <a:extLst>
            <a:ext uri="{FF2B5EF4-FFF2-40B4-BE49-F238E27FC236}">
              <a16:creationId xmlns:a16="http://schemas.microsoft.com/office/drawing/2014/main" id="{A3135878-E217-4AAB-94BB-45797C0832DE}"/>
            </a:ext>
          </a:extLst>
        </xdr:cNvPr>
        <xdr:cNvSpPr txBox="1"/>
      </xdr:nvSpPr>
      <xdr:spPr>
        <a:xfrm>
          <a:off x="4673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63500</xdr:rowOff>
    </xdr:from>
    <xdr:to>
      <xdr:col>20</xdr:col>
      <xdr:colOff>38100</xdr:colOff>
      <xdr:row>36</xdr:row>
      <xdr:rowOff>165100</xdr:rowOff>
    </xdr:to>
    <xdr:sp macro="" textlink="">
      <xdr:nvSpPr>
        <xdr:cNvPr id="74" name="楕円 73">
          <a:extLst>
            <a:ext uri="{FF2B5EF4-FFF2-40B4-BE49-F238E27FC236}">
              <a16:creationId xmlns:a16="http://schemas.microsoft.com/office/drawing/2014/main" id="{82EF3849-37D5-4962-BAB4-9F3C5A1810EF}"/>
            </a:ext>
          </a:extLst>
        </xdr:cNvPr>
        <xdr:cNvSpPr/>
      </xdr:nvSpPr>
      <xdr:spPr>
        <a:xfrm>
          <a:off x="3746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114300</xdr:rowOff>
    </xdr:from>
    <xdr:to>
      <xdr:col>24</xdr:col>
      <xdr:colOff>63500</xdr:colOff>
      <xdr:row>36</xdr:row>
      <xdr:rowOff>133350</xdr:rowOff>
    </xdr:to>
    <xdr:cxnSp macro="">
      <xdr:nvCxnSpPr>
        <xdr:cNvPr id="75" name="直線コネクタ 74">
          <a:extLst>
            <a:ext uri="{FF2B5EF4-FFF2-40B4-BE49-F238E27FC236}">
              <a16:creationId xmlns:a16="http://schemas.microsoft.com/office/drawing/2014/main" id="{A625A4AB-4D51-41E9-9BED-8561444D1612}"/>
            </a:ext>
          </a:extLst>
        </xdr:cNvPr>
        <xdr:cNvCxnSpPr/>
      </xdr:nvCxnSpPr>
      <xdr:spPr>
        <a:xfrm>
          <a:off x="3797300" y="6286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45720</xdr:rowOff>
    </xdr:from>
    <xdr:to>
      <xdr:col>15</xdr:col>
      <xdr:colOff>101600</xdr:colOff>
      <xdr:row>36</xdr:row>
      <xdr:rowOff>147320</xdr:rowOff>
    </xdr:to>
    <xdr:sp macro="" textlink="">
      <xdr:nvSpPr>
        <xdr:cNvPr id="76" name="楕円 75">
          <a:extLst>
            <a:ext uri="{FF2B5EF4-FFF2-40B4-BE49-F238E27FC236}">
              <a16:creationId xmlns:a16="http://schemas.microsoft.com/office/drawing/2014/main" id="{88449E01-C6F8-43E3-9F1D-F3FD4D7E5587}"/>
            </a:ext>
          </a:extLst>
        </xdr:cNvPr>
        <xdr:cNvSpPr/>
      </xdr:nvSpPr>
      <xdr:spPr>
        <a:xfrm>
          <a:off x="28575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96520</xdr:rowOff>
    </xdr:from>
    <xdr:to>
      <xdr:col>19</xdr:col>
      <xdr:colOff>177800</xdr:colOff>
      <xdr:row>36</xdr:row>
      <xdr:rowOff>114300</xdr:rowOff>
    </xdr:to>
    <xdr:cxnSp macro="">
      <xdr:nvCxnSpPr>
        <xdr:cNvPr id="77" name="直線コネクタ 76">
          <a:extLst>
            <a:ext uri="{FF2B5EF4-FFF2-40B4-BE49-F238E27FC236}">
              <a16:creationId xmlns:a16="http://schemas.microsoft.com/office/drawing/2014/main" id="{FF5C1E32-A678-4BE6-AD3E-8716F900FE0E}"/>
            </a:ext>
          </a:extLst>
        </xdr:cNvPr>
        <xdr:cNvCxnSpPr/>
      </xdr:nvCxnSpPr>
      <xdr:spPr>
        <a:xfrm>
          <a:off x="2908300" y="626872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16510</xdr:rowOff>
    </xdr:from>
    <xdr:to>
      <xdr:col>10</xdr:col>
      <xdr:colOff>165100</xdr:colOff>
      <xdr:row>36</xdr:row>
      <xdr:rowOff>118110</xdr:rowOff>
    </xdr:to>
    <xdr:sp macro="" textlink="">
      <xdr:nvSpPr>
        <xdr:cNvPr id="78" name="楕円 77">
          <a:extLst>
            <a:ext uri="{FF2B5EF4-FFF2-40B4-BE49-F238E27FC236}">
              <a16:creationId xmlns:a16="http://schemas.microsoft.com/office/drawing/2014/main" id="{FEF1A6CB-886A-445B-8B4D-C6021AB110E6}"/>
            </a:ext>
          </a:extLst>
        </xdr:cNvPr>
        <xdr:cNvSpPr/>
      </xdr:nvSpPr>
      <xdr:spPr>
        <a:xfrm>
          <a:off x="19685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67310</xdr:rowOff>
    </xdr:from>
    <xdr:to>
      <xdr:col>15</xdr:col>
      <xdr:colOff>50800</xdr:colOff>
      <xdr:row>36</xdr:row>
      <xdr:rowOff>96520</xdr:rowOff>
    </xdr:to>
    <xdr:cxnSp macro="">
      <xdr:nvCxnSpPr>
        <xdr:cNvPr id="79" name="直線コネクタ 78">
          <a:extLst>
            <a:ext uri="{FF2B5EF4-FFF2-40B4-BE49-F238E27FC236}">
              <a16:creationId xmlns:a16="http://schemas.microsoft.com/office/drawing/2014/main" id="{04C8C13D-A3B0-4B10-BB60-EC9F3AC3F08E}"/>
            </a:ext>
          </a:extLst>
        </xdr:cNvPr>
        <xdr:cNvCxnSpPr/>
      </xdr:nvCxnSpPr>
      <xdr:spPr>
        <a:xfrm>
          <a:off x="2019300" y="623951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0" name="楕円 79">
          <a:extLst>
            <a:ext uri="{FF2B5EF4-FFF2-40B4-BE49-F238E27FC236}">
              <a16:creationId xmlns:a16="http://schemas.microsoft.com/office/drawing/2014/main" id="{EF18B85B-86AC-421D-B04D-C98F3EC22BF3}"/>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67310</xdr:rowOff>
    </xdr:from>
    <xdr:to>
      <xdr:col>10</xdr:col>
      <xdr:colOff>114300</xdr:colOff>
      <xdr:row>36</xdr:row>
      <xdr:rowOff>76200</xdr:rowOff>
    </xdr:to>
    <xdr:cxnSp macro="">
      <xdr:nvCxnSpPr>
        <xdr:cNvPr id="81" name="直線コネクタ 80">
          <a:extLst>
            <a:ext uri="{FF2B5EF4-FFF2-40B4-BE49-F238E27FC236}">
              <a16:creationId xmlns:a16="http://schemas.microsoft.com/office/drawing/2014/main" id="{F13F024F-6053-4FC0-A628-61D516A2B627}"/>
            </a:ext>
          </a:extLst>
        </xdr:cNvPr>
        <xdr:cNvCxnSpPr/>
      </xdr:nvCxnSpPr>
      <xdr:spPr>
        <a:xfrm flipV="1">
          <a:off x="1130300" y="623951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97807</xdr:rowOff>
    </xdr:from>
    <xdr:ext cx="405111" cy="259045"/>
    <xdr:sp macro="" textlink="">
      <xdr:nvSpPr>
        <xdr:cNvPr id="82" name="n_1aveValue【図書館】&#10;有形固定資産減価償却率">
          <a:extLst>
            <a:ext uri="{FF2B5EF4-FFF2-40B4-BE49-F238E27FC236}">
              <a16:creationId xmlns:a16="http://schemas.microsoft.com/office/drawing/2014/main" id="{CA496CB9-07CE-43AE-8827-5DCB104B0963}"/>
            </a:ext>
          </a:extLst>
        </xdr:cNvPr>
        <xdr:cNvSpPr txBox="1"/>
      </xdr:nvSpPr>
      <xdr:spPr>
        <a:xfrm>
          <a:off x="35820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3" name="n_2aveValue【図書館】&#10;有形固定資産減価償却率">
          <a:extLst>
            <a:ext uri="{FF2B5EF4-FFF2-40B4-BE49-F238E27FC236}">
              <a16:creationId xmlns:a16="http://schemas.microsoft.com/office/drawing/2014/main" id="{314C21DF-8A28-42AA-B3D7-E2E31271F2A3}"/>
            </a:ext>
          </a:extLst>
        </xdr:cNvPr>
        <xdr:cNvSpPr txBox="1"/>
      </xdr:nvSpPr>
      <xdr:spPr>
        <a:xfrm>
          <a:off x="270574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4" name="n_3aveValue【図書館】&#10;有形固定資産減価償却率">
          <a:extLst>
            <a:ext uri="{FF2B5EF4-FFF2-40B4-BE49-F238E27FC236}">
              <a16:creationId xmlns:a16="http://schemas.microsoft.com/office/drawing/2014/main" id="{38DB751D-79D7-48D4-8096-520A389A077E}"/>
            </a:ext>
          </a:extLst>
        </xdr:cNvPr>
        <xdr:cNvSpPr txBox="1"/>
      </xdr:nvSpPr>
      <xdr:spPr>
        <a:xfrm>
          <a:off x="1816744" y="64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11447</xdr:rowOff>
    </xdr:from>
    <xdr:ext cx="405111" cy="259045"/>
    <xdr:sp macro="" textlink="">
      <xdr:nvSpPr>
        <xdr:cNvPr id="85" name="n_4aveValue【図書館】&#10;有形固定資産減価償却率">
          <a:extLst>
            <a:ext uri="{FF2B5EF4-FFF2-40B4-BE49-F238E27FC236}">
              <a16:creationId xmlns:a16="http://schemas.microsoft.com/office/drawing/2014/main" id="{6540DC4B-23D1-45C4-A05B-749E951FB822}"/>
            </a:ext>
          </a:extLst>
        </xdr:cNvPr>
        <xdr:cNvSpPr txBox="1"/>
      </xdr:nvSpPr>
      <xdr:spPr>
        <a:xfrm>
          <a:off x="927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10177</xdr:rowOff>
    </xdr:from>
    <xdr:ext cx="405111" cy="259045"/>
    <xdr:sp macro="" textlink="">
      <xdr:nvSpPr>
        <xdr:cNvPr id="86" name="n_1mainValue【図書館】&#10;有形固定資産減価償却率">
          <a:extLst>
            <a:ext uri="{FF2B5EF4-FFF2-40B4-BE49-F238E27FC236}">
              <a16:creationId xmlns:a16="http://schemas.microsoft.com/office/drawing/2014/main" id="{41F96CBB-CA68-4FD4-A7AE-ACBCB4891C09}"/>
            </a:ext>
          </a:extLst>
        </xdr:cNvPr>
        <xdr:cNvSpPr txBox="1"/>
      </xdr:nvSpPr>
      <xdr:spPr>
        <a:xfrm>
          <a:off x="3582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163847</xdr:rowOff>
    </xdr:from>
    <xdr:ext cx="405111" cy="259045"/>
    <xdr:sp macro="" textlink="">
      <xdr:nvSpPr>
        <xdr:cNvPr id="87" name="n_2mainValue【図書館】&#10;有形固定資産減価償却率">
          <a:extLst>
            <a:ext uri="{FF2B5EF4-FFF2-40B4-BE49-F238E27FC236}">
              <a16:creationId xmlns:a16="http://schemas.microsoft.com/office/drawing/2014/main" id="{7E27F987-4DFB-4815-B643-F5D62F7E7E4C}"/>
            </a:ext>
          </a:extLst>
        </xdr:cNvPr>
        <xdr:cNvSpPr txBox="1"/>
      </xdr:nvSpPr>
      <xdr:spPr>
        <a:xfrm>
          <a:off x="2705744" y="599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134637</xdr:rowOff>
    </xdr:from>
    <xdr:ext cx="405111" cy="259045"/>
    <xdr:sp macro="" textlink="">
      <xdr:nvSpPr>
        <xdr:cNvPr id="88" name="n_3mainValue【図書館】&#10;有形固定資産減価償却率">
          <a:extLst>
            <a:ext uri="{FF2B5EF4-FFF2-40B4-BE49-F238E27FC236}">
              <a16:creationId xmlns:a16="http://schemas.microsoft.com/office/drawing/2014/main" id="{0F53B4D3-AEA2-46FA-A10A-ABAFC3F2CFFC}"/>
            </a:ext>
          </a:extLst>
        </xdr:cNvPr>
        <xdr:cNvSpPr txBox="1"/>
      </xdr:nvSpPr>
      <xdr:spPr>
        <a:xfrm>
          <a:off x="1816744" y="596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89" name="n_4mainValue【図書館】&#10;有形固定資産減価償却率">
          <a:extLst>
            <a:ext uri="{FF2B5EF4-FFF2-40B4-BE49-F238E27FC236}">
              <a16:creationId xmlns:a16="http://schemas.microsoft.com/office/drawing/2014/main" id="{0228D3E1-C30E-42DD-B03C-5E103BADC6F9}"/>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25D0EE58-9627-4B87-BFA4-9F5EC65970A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9DD6ACD-F0D6-44AE-AFBC-F8C85CDCAF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4F0C39D6-41E5-4FE4-B960-3DDF840A397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4697F65D-1E64-4A05-848B-121254F689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E516FDA-C4BD-44C3-AF81-5FFF7DC9CD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BE773851-B9C5-41D6-AF2E-D2D5F9D7AA7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DD65CA79-1145-40BB-9AFE-6361518379B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366B9BC-4D15-458A-8883-E47E811D14B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E20D2CD0-35B8-4DD8-9688-316B2744306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01E9E9A-D15D-49D2-8359-50E4A89D15C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77402C5A-F4E1-4A5B-ABEF-9D08A300773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876A2704-F2BC-4121-8FD7-44771E43623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48EFA32B-44C8-4357-8710-191E80E4F08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393CDE23-3C96-4CB5-B901-AE98E6DAAE6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F06682D-F9EB-4CB2-BC8F-455B8651D75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1BC0B762-0364-4E3F-BB7F-6E9F1E84D0D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587C5E98-4B3E-42E7-9052-86E7D0D992D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C2334BD-9CEB-43DB-9CEB-9E24846D37D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27B199D-5FF7-4D77-93EC-C3159336AE9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89CD3123-0BA5-4D2D-AB62-FC52944269A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DC4CB6D-9528-4E5D-B053-3D445750B3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CD9F527-D146-482B-978E-4B709BCA805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728149E-160F-4A91-8DA7-CA6D91BBBF8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2832CCE6-DBCB-49DF-8D19-0FEC822C22B0}"/>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B9E1EA8D-F303-43B2-834D-BC57D4515D5B}"/>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117A1B7F-3BEF-4D03-9812-616B6E54D9DA}"/>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430B743E-4B77-4559-988A-21B5F8B85A54}"/>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BA0481B5-51BB-495E-A468-D7500F2FF255}"/>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369975C0-7287-4868-B2FE-C188056D0D57}"/>
            </a:ext>
          </a:extLst>
        </xdr:cNvPr>
        <xdr:cNvSpPr txBox="1"/>
      </xdr:nvSpPr>
      <xdr:spPr>
        <a:xfrm>
          <a:off x="10515600" y="662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9DC91489-95C9-4989-AC37-11C36E124DC2}"/>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FC81228A-98B0-440D-BAF4-DDAE0434AC67}"/>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A9F48689-F468-4D17-AA0A-ABEC566FA236}"/>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82BE0FA9-E808-48F7-8CED-2E297F87D5A5}"/>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376ECB9C-883B-450C-84F7-F2A4B43B45E9}"/>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0A3673D-A722-4B53-B996-BFD44F24170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F7F9C30-8194-405C-9CBF-6B17748896B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321DF81-2903-46B0-82B3-7BA8663700E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C440EE8-F0AD-4E2A-8555-C19B5B75F94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9B55A6-0BAA-4914-A9B7-6299E3862AF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114935</xdr:rowOff>
    </xdr:from>
    <xdr:to>
      <xdr:col>55</xdr:col>
      <xdr:colOff>50800</xdr:colOff>
      <xdr:row>40</xdr:row>
      <xdr:rowOff>45085</xdr:rowOff>
    </xdr:to>
    <xdr:sp macro="" textlink="">
      <xdr:nvSpPr>
        <xdr:cNvPr id="129" name="楕円 128">
          <a:extLst>
            <a:ext uri="{FF2B5EF4-FFF2-40B4-BE49-F238E27FC236}">
              <a16:creationId xmlns:a16="http://schemas.microsoft.com/office/drawing/2014/main" id="{DF0B146E-5515-40CD-9FEE-4B56D50FE8B5}"/>
            </a:ext>
          </a:extLst>
        </xdr:cNvPr>
        <xdr:cNvSpPr/>
      </xdr:nvSpPr>
      <xdr:spPr>
        <a:xfrm>
          <a:off x="1042670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93362</xdr:rowOff>
    </xdr:from>
    <xdr:ext cx="469744" cy="259045"/>
    <xdr:sp macro="" textlink="">
      <xdr:nvSpPr>
        <xdr:cNvPr id="130" name="【図書館】&#10;一人当たり面積該当値テキスト">
          <a:extLst>
            <a:ext uri="{FF2B5EF4-FFF2-40B4-BE49-F238E27FC236}">
              <a16:creationId xmlns:a16="http://schemas.microsoft.com/office/drawing/2014/main" id="{CF4080F7-8C27-4FBB-B803-233BBAA2CAC4}"/>
            </a:ext>
          </a:extLst>
        </xdr:cNvPr>
        <xdr:cNvSpPr txBox="1"/>
      </xdr:nvSpPr>
      <xdr:spPr>
        <a:xfrm>
          <a:off x="10515600" y="677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1" name="楕円 130">
          <a:extLst>
            <a:ext uri="{FF2B5EF4-FFF2-40B4-BE49-F238E27FC236}">
              <a16:creationId xmlns:a16="http://schemas.microsoft.com/office/drawing/2014/main" id="{938E2E72-C161-40B1-8E4C-42A2CE5F90FD}"/>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165735</xdr:rowOff>
    </xdr:from>
    <xdr:to>
      <xdr:col>55</xdr:col>
      <xdr:colOff>0</xdr:colOff>
      <xdr:row>40</xdr:row>
      <xdr:rowOff>0</xdr:rowOff>
    </xdr:to>
    <xdr:cxnSp macro="">
      <xdr:nvCxnSpPr>
        <xdr:cNvPr id="132" name="直線コネクタ 131">
          <a:extLst>
            <a:ext uri="{FF2B5EF4-FFF2-40B4-BE49-F238E27FC236}">
              <a16:creationId xmlns:a16="http://schemas.microsoft.com/office/drawing/2014/main" id="{51DFA365-9C6B-4708-B6E8-883C09A3C302}"/>
            </a:ext>
          </a:extLst>
        </xdr:cNvPr>
        <xdr:cNvCxnSpPr/>
      </xdr:nvCxnSpPr>
      <xdr:spPr>
        <a:xfrm flipV="1">
          <a:off x="9639300" y="685228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122555</xdr:rowOff>
    </xdr:from>
    <xdr:to>
      <xdr:col>46</xdr:col>
      <xdr:colOff>38100</xdr:colOff>
      <xdr:row>40</xdr:row>
      <xdr:rowOff>52705</xdr:rowOff>
    </xdr:to>
    <xdr:sp macro="" textlink="">
      <xdr:nvSpPr>
        <xdr:cNvPr id="133" name="楕円 132">
          <a:extLst>
            <a:ext uri="{FF2B5EF4-FFF2-40B4-BE49-F238E27FC236}">
              <a16:creationId xmlns:a16="http://schemas.microsoft.com/office/drawing/2014/main" id="{70238640-24B7-47F7-8CC2-B542D1082C8E}"/>
            </a:ext>
          </a:extLst>
        </xdr:cNvPr>
        <xdr:cNvSpPr/>
      </xdr:nvSpPr>
      <xdr:spPr>
        <a:xfrm>
          <a:off x="8699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1905</xdr:rowOff>
    </xdr:to>
    <xdr:cxnSp macro="">
      <xdr:nvCxnSpPr>
        <xdr:cNvPr id="134" name="直線コネクタ 133">
          <a:extLst>
            <a:ext uri="{FF2B5EF4-FFF2-40B4-BE49-F238E27FC236}">
              <a16:creationId xmlns:a16="http://schemas.microsoft.com/office/drawing/2014/main" id="{AEFB5538-E217-4F60-ADAD-9303AD983D52}"/>
            </a:ext>
          </a:extLst>
        </xdr:cNvPr>
        <xdr:cNvCxnSpPr/>
      </xdr:nvCxnSpPr>
      <xdr:spPr>
        <a:xfrm flipV="1">
          <a:off x="8750300" y="68580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122555</xdr:rowOff>
    </xdr:from>
    <xdr:to>
      <xdr:col>41</xdr:col>
      <xdr:colOff>101600</xdr:colOff>
      <xdr:row>40</xdr:row>
      <xdr:rowOff>52705</xdr:rowOff>
    </xdr:to>
    <xdr:sp macro="" textlink="">
      <xdr:nvSpPr>
        <xdr:cNvPr id="135" name="楕円 134">
          <a:extLst>
            <a:ext uri="{FF2B5EF4-FFF2-40B4-BE49-F238E27FC236}">
              <a16:creationId xmlns:a16="http://schemas.microsoft.com/office/drawing/2014/main" id="{F6719A2D-B5DD-48ED-8CEF-C74122B274E5}"/>
            </a:ext>
          </a:extLst>
        </xdr:cNvPr>
        <xdr:cNvSpPr/>
      </xdr:nvSpPr>
      <xdr:spPr>
        <a:xfrm>
          <a:off x="7810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1905</xdr:rowOff>
    </xdr:from>
    <xdr:to>
      <xdr:col>45</xdr:col>
      <xdr:colOff>177800</xdr:colOff>
      <xdr:row>40</xdr:row>
      <xdr:rowOff>1905</xdr:rowOff>
    </xdr:to>
    <xdr:cxnSp macro="">
      <xdr:nvCxnSpPr>
        <xdr:cNvPr id="136" name="直線コネクタ 135">
          <a:extLst>
            <a:ext uri="{FF2B5EF4-FFF2-40B4-BE49-F238E27FC236}">
              <a16:creationId xmlns:a16="http://schemas.microsoft.com/office/drawing/2014/main" id="{607BAA40-ADE6-48F9-AAA3-BF5A1D55262E}"/>
            </a:ext>
          </a:extLst>
        </xdr:cNvPr>
        <xdr:cNvCxnSpPr/>
      </xdr:nvCxnSpPr>
      <xdr:spPr>
        <a:xfrm>
          <a:off x="7861300" y="685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7" name="楕円 136">
          <a:extLst>
            <a:ext uri="{FF2B5EF4-FFF2-40B4-BE49-F238E27FC236}">
              <a16:creationId xmlns:a16="http://schemas.microsoft.com/office/drawing/2014/main" id="{A398062E-8F85-4F22-B06D-48BC859CC15A}"/>
            </a:ext>
          </a:extLst>
        </xdr:cNvPr>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1905</xdr:rowOff>
    </xdr:from>
    <xdr:to>
      <xdr:col>41</xdr:col>
      <xdr:colOff>50800</xdr:colOff>
      <xdr:row>40</xdr:row>
      <xdr:rowOff>7620</xdr:rowOff>
    </xdr:to>
    <xdr:cxnSp macro="">
      <xdr:nvCxnSpPr>
        <xdr:cNvPr id="138" name="直線コネクタ 137">
          <a:extLst>
            <a:ext uri="{FF2B5EF4-FFF2-40B4-BE49-F238E27FC236}">
              <a16:creationId xmlns:a16="http://schemas.microsoft.com/office/drawing/2014/main" id="{D42519F0-5FAB-4921-9E4B-24D755D68AD9}"/>
            </a:ext>
          </a:extLst>
        </xdr:cNvPr>
        <xdr:cNvCxnSpPr/>
      </xdr:nvCxnSpPr>
      <xdr:spPr>
        <a:xfrm flipV="1">
          <a:off x="6972300" y="68599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733CB084-699F-4C1D-81F2-ECE9C75A4691}"/>
            </a:ext>
          </a:extLst>
        </xdr:cNvPr>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15C178D2-3AF6-4314-AF37-FA26C1EABDDB}"/>
            </a:ext>
          </a:extLst>
        </xdr:cNvPr>
        <xdr:cNvSpPr txBox="1"/>
      </xdr:nvSpPr>
      <xdr:spPr>
        <a:xfrm>
          <a:off x="85154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A3200BB6-4E18-4F31-9B0C-A81DB32EBA9F}"/>
            </a:ext>
          </a:extLst>
        </xdr:cNvPr>
        <xdr:cNvSpPr txBox="1"/>
      </xdr:nvSpPr>
      <xdr:spPr>
        <a:xfrm>
          <a:off x="7626427"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BB49B256-5E98-4D30-9770-3F9BF6EE033F}"/>
            </a:ext>
          </a:extLst>
        </xdr:cNvPr>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41927</xdr:rowOff>
    </xdr:from>
    <xdr:ext cx="469744" cy="259045"/>
    <xdr:sp macro="" textlink="">
      <xdr:nvSpPr>
        <xdr:cNvPr id="143" name="n_1mainValue【図書館】&#10;一人当たり面積">
          <a:extLst>
            <a:ext uri="{FF2B5EF4-FFF2-40B4-BE49-F238E27FC236}">
              <a16:creationId xmlns:a16="http://schemas.microsoft.com/office/drawing/2014/main" id="{5C2B6F71-4C40-490E-889E-06BE6E6DD9FC}"/>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43832</xdr:rowOff>
    </xdr:from>
    <xdr:ext cx="469744" cy="259045"/>
    <xdr:sp macro="" textlink="">
      <xdr:nvSpPr>
        <xdr:cNvPr id="144" name="n_2mainValue【図書館】&#10;一人当たり面積">
          <a:extLst>
            <a:ext uri="{FF2B5EF4-FFF2-40B4-BE49-F238E27FC236}">
              <a16:creationId xmlns:a16="http://schemas.microsoft.com/office/drawing/2014/main" id="{A9B36352-DBC3-4BAF-A8D1-B66F33149747}"/>
            </a:ext>
          </a:extLst>
        </xdr:cNvPr>
        <xdr:cNvSpPr txBox="1"/>
      </xdr:nvSpPr>
      <xdr:spPr>
        <a:xfrm>
          <a:off x="851542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43832</xdr:rowOff>
    </xdr:from>
    <xdr:ext cx="469744" cy="259045"/>
    <xdr:sp macro="" textlink="">
      <xdr:nvSpPr>
        <xdr:cNvPr id="145" name="n_3mainValue【図書館】&#10;一人当たり面積">
          <a:extLst>
            <a:ext uri="{FF2B5EF4-FFF2-40B4-BE49-F238E27FC236}">
              <a16:creationId xmlns:a16="http://schemas.microsoft.com/office/drawing/2014/main" id="{32B50B05-61C3-4882-BC73-72DB998D0085}"/>
            </a:ext>
          </a:extLst>
        </xdr:cNvPr>
        <xdr:cNvSpPr txBox="1"/>
      </xdr:nvSpPr>
      <xdr:spPr>
        <a:xfrm>
          <a:off x="762642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6" name="n_4mainValue【図書館】&#10;一人当たり面積">
          <a:extLst>
            <a:ext uri="{FF2B5EF4-FFF2-40B4-BE49-F238E27FC236}">
              <a16:creationId xmlns:a16="http://schemas.microsoft.com/office/drawing/2014/main" id="{6E830789-01B5-4E32-8D1A-8827B20B8BBD}"/>
            </a:ext>
          </a:extLst>
        </xdr:cNvPr>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952CCE3-6BCF-4A8B-8B5B-B39DBED20A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6F416F3-6326-4FB3-9E62-ED577BC050C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B1CEBEA-9C4F-4BE2-9E61-3CADD4DD552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2758811-D516-4345-918B-10B2FF0F06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2C12A62-5708-40CD-87D3-BC0084A8B1A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E3ED935-DFC0-44C3-BC1C-D74392C5AEA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C5687E5-7242-4BA1-9C14-898A972EE57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754EF4A-19D3-4735-9B4E-88CE77E684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E272504-909C-44B0-A293-35A27240B36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16CFE6B-CE95-46E4-9F92-A7DBE9CAAE2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C27E6FF-5BE4-42C0-9653-BE8FD4B030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E7DAE2B-DD92-4DCB-B358-A4C53FF0638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AC84A3C-D96A-41C1-B8F5-B11A8FD0347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25A5DAD-5756-40D8-8F2A-FE417B598CD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288AFCF-EB79-4DF4-B3CE-038BF86ECC5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A998468-E15F-4686-9C24-4F63C9A2197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037984A-4E32-4AD7-8D77-E38F8FB821C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9A7A8F5-9163-4084-A6D6-917A4CD1733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FD3FAF8-B47D-4AA2-8185-F0B699F56C8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E51F9FC-3688-4603-B799-7DDB53C807D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98AE25F9-DE1D-428E-BF97-188C3C27A16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FBA40DC-98C9-4632-A6F3-0941FB4FBC8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1E86E4A6-169B-41C4-A65D-E3D1BABA2F0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9F41FB7-C887-43B7-9ED7-696D6AA383D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931161F-A9B5-4A03-B5D0-6B3D35E444F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2FC45E5-9C5A-4B64-9399-52E0810206B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60F0AF1-87BB-4D25-92B8-7094BFA7FD6A}"/>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BEEBD23-BBA3-45A7-87E4-46F502354E2B}"/>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672D4A05-88E9-4B2A-A30C-6122180A1DF1}"/>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9B8E40E-0E69-4087-9ED3-0242F7C55F3C}"/>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69C381CD-DE8C-4B08-84C6-4FA161016C4B}"/>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FBCCB830-E73C-428C-B15F-E3C371AB61E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1555345D-7B5B-4747-BF47-A37629423352}"/>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EBEB2A62-8ED8-4955-BB3A-B7353250B487}"/>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D5B3A717-913B-4826-ACDC-FC0332B553AD}"/>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75819BA-46F3-411E-8BCB-7EA70B22CE9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CA8809E-A240-4874-9471-39BB9912DD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312ABF6-534B-4CD2-B41B-B27F6FB2919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22E88A-CD34-4457-A52F-BA39413BF81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CB22CC-AF14-4E19-8A4B-B57632B67DC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122555</xdr:rowOff>
    </xdr:from>
    <xdr:to>
      <xdr:col>24</xdr:col>
      <xdr:colOff>114300</xdr:colOff>
      <xdr:row>56</xdr:row>
      <xdr:rowOff>52705</xdr:rowOff>
    </xdr:to>
    <xdr:sp macro="" textlink="">
      <xdr:nvSpPr>
        <xdr:cNvPr id="187" name="楕円 186">
          <a:extLst>
            <a:ext uri="{FF2B5EF4-FFF2-40B4-BE49-F238E27FC236}">
              <a16:creationId xmlns:a16="http://schemas.microsoft.com/office/drawing/2014/main" id="{2849D19C-BF85-4FBE-BC84-15484006D458}"/>
            </a:ext>
          </a:extLst>
        </xdr:cNvPr>
        <xdr:cNvSpPr/>
      </xdr:nvSpPr>
      <xdr:spPr>
        <a:xfrm>
          <a:off x="45847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37482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D6979A5-3603-4F21-90FE-B6BDDA473E14}"/>
            </a:ext>
          </a:extLst>
        </xdr:cNvPr>
        <xdr:cNvSpPr txBox="1"/>
      </xdr:nvSpPr>
      <xdr:spPr>
        <a:xfrm>
          <a:off x="4673600" y="946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76835</xdr:rowOff>
    </xdr:from>
    <xdr:to>
      <xdr:col>20</xdr:col>
      <xdr:colOff>38100</xdr:colOff>
      <xdr:row>56</xdr:row>
      <xdr:rowOff>6985</xdr:rowOff>
    </xdr:to>
    <xdr:sp macro="" textlink="">
      <xdr:nvSpPr>
        <xdr:cNvPr id="189" name="楕円 188">
          <a:extLst>
            <a:ext uri="{FF2B5EF4-FFF2-40B4-BE49-F238E27FC236}">
              <a16:creationId xmlns:a16="http://schemas.microsoft.com/office/drawing/2014/main" id="{04F3FF71-591A-47CC-A048-D5E12DBC0E04}"/>
            </a:ext>
          </a:extLst>
        </xdr:cNvPr>
        <xdr:cNvSpPr/>
      </xdr:nvSpPr>
      <xdr:spPr>
        <a:xfrm>
          <a:off x="3746500" y="95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127635</xdr:rowOff>
    </xdr:from>
    <xdr:to>
      <xdr:col>24</xdr:col>
      <xdr:colOff>63500</xdr:colOff>
      <xdr:row>56</xdr:row>
      <xdr:rowOff>1905</xdr:rowOff>
    </xdr:to>
    <xdr:cxnSp macro="">
      <xdr:nvCxnSpPr>
        <xdr:cNvPr id="190" name="直線コネクタ 189">
          <a:extLst>
            <a:ext uri="{FF2B5EF4-FFF2-40B4-BE49-F238E27FC236}">
              <a16:creationId xmlns:a16="http://schemas.microsoft.com/office/drawing/2014/main" id="{731B8801-526D-4955-AA0C-D30F3D11FC51}"/>
            </a:ext>
          </a:extLst>
        </xdr:cNvPr>
        <xdr:cNvCxnSpPr/>
      </xdr:nvCxnSpPr>
      <xdr:spPr>
        <a:xfrm>
          <a:off x="3797300" y="955738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67310</xdr:rowOff>
    </xdr:from>
    <xdr:to>
      <xdr:col>15</xdr:col>
      <xdr:colOff>101600</xdr:colOff>
      <xdr:row>55</xdr:row>
      <xdr:rowOff>168910</xdr:rowOff>
    </xdr:to>
    <xdr:sp macro="" textlink="">
      <xdr:nvSpPr>
        <xdr:cNvPr id="191" name="楕円 190">
          <a:extLst>
            <a:ext uri="{FF2B5EF4-FFF2-40B4-BE49-F238E27FC236}">
              <a16:creationId xmlns:a16="http://schemas.microsoft.com/office/drawing/2014/main" id="{A5E45A65-B108-4164-95DE-DD2C39085277}"/>
            </a:ext>
          </a:extLst>
        </xdr:cNvPr>
        <xdr:cNvSpPr/>
      </xdr:nvSpPr>
      <xdr:spPr>
        <a:xfrm>
          <a:off x="2857500" y="949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118110</xdr:rowOff>
    </xdr:from>
    <xdr:to>
      <xdr:col>19</xdr:col>
      <xdr:colOff>177800</xdr:colOff>
      <xdr:row>55</xdr:row>
      <xdr:rowOff>127635</xdr:rowOff>
    </xdr:to>
    <xdr:cxnSp macro="">
      <xdr:nvCxnSpPr>
        <xdr:cNvPr id="192" name="直線コネクタ 191">
          <a:extLst>
            <a:ext uri="{FF2B5EF4-FFF2-40B4-BE49-F238E27FC236}">
              <a16:creationId xmlns:a16="http://schemas.microsoft.com/office/drawing/2014/main" id="{85598947-EA14-47AC-9990-F47853A1283A}"/>
            </a:ext>
          </a:extLst>
        </xdr:cNvPr>
        <xdr:cNvCxnSpPr/>
      </xdr:nvCxnSpPr>
      <xdr:spPr>
        <a:xfrm>
          <a:off x="2908300" y="95478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38735</xdr:rowOff>
    </xdr:from>
    <xdr:to>
      <xdr:col>10</xdr:col>
      <xdr:colOff>165100</xdr:colOff>
      <xdr:row>55</xdr:row>
      <xdr:rowOff>140335</xdr:rowOff>
    </xdr:to>
    <xdr:sp macro="" textlink="">
      <xdr:nvSpPr>
        <xdr:cNvPr id="193" name="楕円 192">
          <a:extLst>
            <a:ext uri="{FF2B5EF4-FFF2-40B4-BE49-F238E27FC236}">
              <a16:creationId xmlns:a16="http://schemas.microsoft.com/office/drawing/2014/main" id="{9968F0AC-86F4-4845-8860-E9D624972407}"/>
            </a:ext>
          </a:extLst>
        </xdr:cNvPr>
        <xdr:cNvSpPr/>
      </xdr:nvSpPr>
      <xdr:spPr>
        <a:xfrm>
          <a:off x="1968500" y="946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89535</xdr:rowOff>
    </xdr:from>
    <xdr:to>
      <xdr:col>15</xdr:col>
      <xdr:colOff>50800</xdr:colOff>
      <xdr:row>55</xdr:row>
      <xdr:rowOff>118110</xdr:rowOff>
    </xdr:to>
    <xdr:cxnSp macro="">
      <xdr:nvCxnSpPr>
        <xdr:cNvPr id="194" name="直線コネクタ 193">
          <a:extLst>
            <a:ext uri="{FF2B5EF4-FFF2-40B4-BE49-F238E27FC236}">
              <a16:creationId xmlns:a16="http://schemas.microsoft.com/office/drawing/2014/main" id="{56D0297C-ABEB-42D0-8163-E9BFCD6CD4E4}"/>
            </a:ext>
          </a:extLst>
        </xdr:cNvPr>
        <xdr:cNvCxnSpPr/>
      </xdr:nvCxnSpPr>
      <xdr:spPr>
        <a:xfrm>
          <a:off x="2019300" y="95192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33020</xdr:rowOff>
    </xdr:from>
    <xdr:to>
      <xdr:col>6</xdr:col>
      <xdr:colOff>38100</xdr:colOff>
      <xdr:row>59</xdr:row>
      <xdr:rowOff>134620</xdr:rowOff>
    </xdr:to>
    <xdr:sp macro="" textlink="">
      <xdr:nvSpPr>
        <xdr:cNvPr id="195" name="楕円 194">
          <a:extLst>
            <a:ext uri="{FF2B5EF4-FFF2-40B4-BE49-F238E27FC236}">
              <a16:creationId xmlns:a16="http://schemas.microsoft.com/office/drawing/2014/main" id="{827035B8-1CF9-4B33-88B4-FFF30302702E}"/>
            </a:ext>
          </a:extLst>
        </xdr:cNvPr>
        <xdr:cNvSpPr/>
      </xdr:nvSpPr>
      <xdr:spPr>
        <a:xfrm>
          <a:off x="1079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89535</xdr:rowOff>
    </xdr:from>
    <xdr:to>
      <xdr:col>10</xdr:col>
      <xdr:colOff>114300</xdr:colOff>
      <xdr:row>59</xdr:row>
      <xdr:rowOff>83820</xdr:rowOff>
    </xdr:to>
    <xdr:cxnSp macro="">
      <xdr:nvCxnSpPr>
        <xdr:cNvPr id="196" name="直線コネクタ 195">
          <a:extLst>
            <a:ext uri="{FF2B5EF4-FFF2-40B4-BE49-F238E27FC236}">
              <a16:creationId xmlns:a16="http://schemas.microsoft.com/office/drawing/2014/main" id="{EDEFE0A1-2255-44E7-859D-FB318AA4BA32}"/>
            </a:ext>
          </a:extLst>
        </xdr:cNvPr>
        <xdr:cNvCxnSpPr/>
      </xdr:nvCxnSpPr>
      <xdr:spPr>
        <a:xfrm flipV="1">
          <a:off x="1130300" y="9519285"/>
          <a:ext cx="889000" cy="68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197" name="n_1aveValue【体育館・プール】&#10;有形固定資産減価償却率">
          <a:extLst>
            <a:ext uri="{FF2B5EF4-FFF2-40B4-BE49-F238E27FC236}">
              <a16:creationId xmlns:a16="http://schemas.microsoft.com/office/drawing/2014/main" id="{4D7D3B84-ED62-4836-8A7F-23C339622E4B}"/>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98" name="n_2aveValue【体育館・プール】&#10;有形固定資産減価償却率">
          <a:extLst>
            <a:ext uri="{FF2B5EF4-FFF2-40B4-BE49-F238E27FC236}">
              <a16:creationId xmlns:a16="http://schemas.microsoft.com/office/drawing/2014/main" id="{98BBFAC9-31FF-4FAC-B3F5-3AC0AC5FC3FB}"/>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99" name="n_3aveValue【体育館・プール】&#10;有形固定資産減価償却率">
          <a:extLst>
            <a:ext uri="{FF2B5EF4-FFF2-40B4-BE49-F238E27FC236}">
              <a16:creationId xmlns:a16="http://schemas.microsoft.com/office/drawing/2014/main" id="{C838A281-E622-4CD2-8C6F-AAE535E973A2}"/>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0" name="n_4aveValue【体育館・プール】&#10;有形固定資産減価償却率">
          <a:extLst>
            <a:ext uri="{FF2B5EF4-FFF2-40B4-BE49-F238E27FC236}">
              <a16:creationId xmlns:a16="http://schemas.microsoft.com/office/drawing/2014/main" id="{57DBC763-B851-4A66-B9A2-A1FC0DB248C0}"/>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23512</xdr:rowOff>
    </xdr:from>
    <xdr:ext cx="405111" cy="259045"/>
    <xdr:sp macro="" textlink="">
      <xdr:nvSpPr>
        <xdr:cNvPr id="201" name="n_1mainValue【体育館・プール】&#10;有形固定資産減価償却率">
          <a:extLst>
            <a:ext uri="{FF2B5EF4-FFF2-40B4-BE49-F238E27FC236}">
              <a16:creationId xmlns:a16="http://schemas.microsoft.com/office/drawing/2014/main" id="{BF1F84F4-8CF6-4F06-9B6C-BEDB4B7414A2}"/>
            </a:ext>
          </a:extLst>
        </xdr:cNvPr>
        <xdr:cNvSpPr txBox="1"/>
      </xdr:nvSpPr>
      <xdr:spPr>
        <a:xfrm>
          <a:off x="3582044" y="928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13987</xdr:rowOff>
    </xdr:from>
    <xdr:ext cx="405111" cy="259045"/>
    <xdr:sp macro="" textlink="">
      <xdr:nvSpPr>
        <xdr:cNvPr id="202" name="n_2mainValue【体育館・プール】&#10;有形固定資産減価償却率">
          <a:extLst>
            <a:ext uri="{FF2B5EF4-FFF2-40B4-BE49-F238E27FC236}">
              <a16:creationId xmlns:a16="http://schemas.microsoft.com/office/drawing/2014/main" id="{90ED415F-1940-4ED8-8E3C-FBF721062D58}"/>
            </a:ext>
          </a:extLst>
        </xdr:cNvPr>
        <xdr:cNvSpPr txBox="1"/>
      </xdr:nvSpPr>
      <xdr:spPr>
        <a:xfrm>
          <a:off x="2705744" y="927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53</xdr:row>
      <xdr:rowOff>156862</xdr:rowOff>
    </xdr:from>
    <xdr:ext cx="405111" cy="259045"/>
    <xdr:sp macro="" textlink="">
      <xdr:nvSpPr>
        <xdr:cNvPr id="203" name="n_3mainValue【体育館・プール】&#10;有形固定資産減価償却率">
          <a:extLst>
            <a:ext uri="{FF2B5EF4-FFF2-40B4-BE49-F238E27FC236}">
              <a16:creationId xmlns:a16="http://schemas.microsoft.com/office/drawing/2014/main" id="{5933239A-9551-4DB4-894F-F8451CC2A74B}"/>
            </a:ext>
          </a:extLst>
        </xdr:cNvPr>
        <xdr:cNvSpPr txBox="1"/>
      </xdr:nvSpPr>
      <xdr:spPr>
        <a:xfrm>
          <a:off x="1816744" y="924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151147</xdr:rowOff>
    </xdr:from>
    <xdr:ext cx="405111" cy="259045"/>
    <xdr:sp macro="" textlink="">
      <xdr:nvSpPr>
        <xdr:cNvPr id="204" name="n_4mainValue【体育館・プール】&#10;有形固定資産減価償却率">
          <a:extLst>
            <a:ext uri="{FF2B5EF4-FFF2-40B4-BE49-F238E27FC236}">
              <a16:creationId xmlns:a16="http://schemas.microsoft.com/office/drawing/2014/main" id="{03AB8D69-8512-4276-B15D-5FC5ED61F908}"/>
            </a:ext>
          </a:extLst>
        </xdr:cNvPr>
        <xdr:cNvSpPr txBox="1"/>
      </xdr:nvSpPr>
      <xdr:spPr>
        <a:xfrm>
          <a:off x="927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AFCC54C-F08B-4D73-A951-D0131BEFC93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85CE51E-1FC3-43FB-AC61-180C47FA98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DD73393-4C65-401C-AC85-FD76B919851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7C19CD0-4A6A-49CD-B49A-9DAAA1916FB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F81ACCD-9F90-4298-987F-22EF740A52A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B9D0D0B-7E9D-4ED6-9A89-71EA1D2AFB0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A7057B7-623C-47B7-8365-7E992D9D674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6432AB7-7807-4008-976D-954B6793931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CD31C2F-BDDC-4F92-9D23-04F7EBD4347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F340E03-3300-43B2-9BC5-757FC4C593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2084E98D-B65F-4448-8BD6-686C92F4140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AD0ABEAC-E5CD-4541-B842-DCEF00ACEDA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D5FA49A-41F0-431D-A037-3A237394667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ACC324FE-BFC7-46C2-81BC-FD922A9B75F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4DE4FDAC-7C9B-4FC6-9B92-FCFCDA814F2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19531995-0565-474A-B43F-603F57C45E6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F4B4E73-E379-4FD0-B6E0-5FED6D1E9D3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7624040E-E1C2-4DA0-A219-2929B0AF2D17}"/>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9669CF3-BA17-4329-B123-FA0B2BE4FF7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7F91EF1B-C4AB-45AD-8E53-468BF25D6EE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7371F81-3A03-426D-B830-B3ABD6DC8F3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C90624BA-019D-4BB1-891C-BB898EB6CCA4}"/>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1F18D947-3129-4099-AF3A-7AE2ADE1576C}"/>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A3932613-A706-45C4-A0DD-3432FDD01B61}"/>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3A2DECA3-4DB5-4F24-86DD-64035558014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DFAA15A9-7957-4514-BE75-D7633070D2AE}"/>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31" name="【体育館・プール】&#10;一人当たり面積平均値テキスト">
          <a:extLst>
            <a:ext uri="{FF2B5EF4-FFF2-40B4-BE49-F238E27FC236}">
              <a16:creationId xmlns:a16="http://schemas.microsoft.com/office/drawing/2014/main" id="{DF707AC3-FD8D-45D0-9F3E-018EB3287027}"/>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016859E7-F942-4C8E-B25B-D9714DFA5CC3}"/>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F10DFDC4-97ED-409E-9CCE-0781F10F7378}"/>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71F8BBE1-DDEC-47CF-814C-B83610381176}"/>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88AA9351-75CD-43AA-BA76-146CF2F11442}"/>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4591CFD9-2884-4E0D-9E44-C4916768E687}"/>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165A4A7-1D53-4FB5-AB5A-C2CDC21E6AA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4D4E861-86EF-4642-AF2F-B5A5EA1813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B167859-A00E-408A-83F1-A29005F6F6A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72C828E-525F-4208-9CAF-F98EB77684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04AE0EC-4B27-489F-ACD9-7AB558CFA9F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4750</xdr:rowOff>
    </xdr:from>
    <xdr:to>
      <xdr:col>55</xdr:col>
      <xdr:colOff>50800</xdr:colOff>
      <xdr:row>61</xdr:row>
      <xdr:rowOff>106350</xdr:rowOff>
    </xdr:to>
    <xdr:sp macro="" textlink="">
      <xdr:nvSpPr>
        <xdr:cNvPr id="242" name="楕円 241">
          <a:extLst>
            <a:ext uri="{FF2B5EF4-FFF2-40B4-BE49-F238E27FC236}">
              <a16:creationId xmlns:a16="http://schemas.microsoft.com/office/drawing/2014/main" id="{91226E76-8EFD-4B38-946F-F503D01D81D2}"/>
            </a:ext>
          </a:extLst>
        </xdr:cNvPr>
        <xdr:cNvSpPr/>
      </xdr:nvSpPr>
      <xdr:spPr>
        <a:xfrm>
          <a:off x="10426700" y="104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27627</xdr:rowOff>
    </xdr:from>
    <xdr:ext cx="469744" cy="259045"/>
    <xdr:sp macro="" textlink="">
      <xdr:nvSpPr>
        <xdr:cNvPr id="243" name="【体育館・プール】&#10;一人当たり面積該当値テキスト">
          <a:extLst>
            <a:ext uri="{FF2B5EF4-FFF2-40B4-BE49-F238E27FC236}">
              <a16:creationId xmlns:a16="http://schemas.microsoft.com/office/drawing/2014/main" id="{87899AE7-348D-4327-8296-4B6CD63258FD}"/>
            </a:ext>
          </a:extLst>
        </xdr:cNvPr>
        <xdr:cNvSpPr txBox="1"/>
      </xdr:nvSpPr>
      <xdr:spPr>
        <a:xfrm>
          <a:off x="10515600" y="103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11150</xdr:rowOff>
    </xdr:from>
    <xdr:to>
      <xdr:col>50</xdr:col>
      <xdr:colOff>165100</xdr:colOff>
      <xdr:row>61</xdr:row>
      <xdr:rowOff>112750</xdr:rowOff>
    </xdr:to>
    <xdr:sp macro="" textlink="">
      <xdr:nvSpPr>
        <xdr:cNvPr id="244" name="楕円 243">
          <a:extLst>
            <a:ext uri="{FF2B5EF4-FFF2-40B4-BE49-F238E27FC236}">
              <a16:creationId xmlns:a16="http://schemas.microsoft.com/office/drawing/2014/main" id="{B12FAAA9-BA39-44D7-B043-3D4CF9E2E04D}"/>
            </a:ext>
          </a:extLst>
        </xdr:cNvPr>
        <xdr:cNvSpPr/>
      </xdr:nvSpPr>
      <xdr:spPr>
        <a:xfrm>
          <a:off x="9588500" y="104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55550</xdr:rowOff>
    </xdr:from>
    <xdr:to>
      <xdr:col>55</xdr:col>
      <xdr:colOff>0</xdr:colOff>
      <xdr:row>61</xdr:row>
      <xdr:rowOff>61950</xdr:rowOff>
    </xdr:to>
    <xdr:cxnSp macro="">
      <xdr:nvCxnSpPr>
        <xdr:cNvPr id="245" name="直線コネクタ 244">
          <a:extLst>
            <a:ext uri="{FF2B5EF4-FFF2-40B4-BE49-F238E27FC236}">
              <a16:creationId xmlns:a16="http://schemas.microsoft.com/office/drawing/2014/main" id="{39FC03F0-E16D-4B93-909B-757D31E76621}"/>
            </a:ext>
          </a:extLst>
        </xdr:cNvPr>
        <xdr:cNvCxnSpPr/>
      </xdr:nvCxnSpPr>
      <xdr:spPr>
        <a:xfrm flipV="1">
          <a:off x="9639300" y="10514000"/>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130937</xdr:rowOff>
    </xdr:from>
    <xdr:to>
      <xdr:col>46</xdr:col>
      <xdr:colOff>38100</xdr:colOff>
      <xdr:row>61</xdr:row>
      <xdr:rowOff>61087</xdr:rowOff>
    </xdr:to>
    <xdr:sp macro="" textlink="">
      <xdr:nvSpPr>
        <xdr:cNvPr id="246" name="楕円 245">
          <a:extLst>
            <a:ext uri="{FF2B5EF4-FFF2-40B4-BE49-F238E27FC236}">
              <a16:creationId xmlns:a16="http://schemas.microsoft.com/office/drawing/2014/main" id="{E2465427-BEC9-42F7-8B66-DEF537F7EE20}"/>
            </a:ext>
          </a:extLst>
        </xdr:cNvPr>
        <xdr:cNvSpPr/>
      </xdr:nvSpPr>
      <xdr:spPr>
        <a:xfrm>
          <a:off x="8699500" y="1041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10287</xdr:rowOff>
    </xdr:from>
    <xdr:to>
      <xdr:col>50</xdr:col>
      <xdr:colOff>114300</xdr:colOff>
      <xdr:row>61</xdr:row>
      <xdr:rowOff>61950</xdr:rowOff>
    </xdr:to>
    <xdr:cxnSp macro="">
      <xdr:nvCxnSpPr>
        <xdr:cNvPr id="247" name="直線コネクタ 246">
          <a:extLst>
            <a:ext uri="{FF2B5EF4-FFF2-40B4-BE49-F238E27FC236}">
              <a16:creationId xmlns:a16="http://schemas.microsoft.com/office/drawing/2014/main" id="{C9D5A6F5-65DE-44E6-8CA1-3E4FEB910A1D}"/>
            </a:ext>
          </a:extLst>
        </xdr:cNvPr>
        <xdr:cNvCxnSpPr/>
      </xdr:nvCxnSpPr>
      <xdr:spPr>
        <a:xfrm>
          <a:off x="8750300" y="10468737"/>
          <a:ext cx="8890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130251</xdr:rowOff>
    </xdr:from>
    <xdr:to>
      <xdr:col>41</xdr:col>
      <xdr:colOff>101600</xdr:colOff>
      <xdr:row>61</xdr:row>
      <xdr:rowOff>60401</xdr:rowOff>
    </xdr:to>
    <xdr:sp macro="" textlink="">
      <xdr:nvSpPr>
        <xdr:cNvPr id="248" name="楕円 247">
          <a:extLst>
            <a:ext uri="{FF2B5EF4-FFF2-40B4-BE49-F238E27FC236}">
              <a16:creationId xmlns:a16="http://schemas.microsoft.com/office/drawing/2014/main" id="{3DF6AB24-3D3A-49B8-827D-67BD5FDFE546}"/>
            </a:ext>
          </a:extLst>
        </xdr:cNvPr>
        <xdr:cNvSpPr/>
      </xdr:nvSpPr>
      <xdr:spPr>
        <a:xfrm>
          <a:off x="7810500" y="1041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9601</xdr:rowOff>
    </xdr:from>
    <xdr:to>
      <xdr:col>45</xdr:col>
      <xdr:colOff>177800</xdr:colOff>
      <xdr:row>61</xdr:row>
      <xdr:rowOff>10287</xdr:rowOff>
    </xdr:to>
    <xdr:cxnSp macro="">
      <xdr:nvCxnSpPr>
        <xdr:cNvPr id="249" name="直線コネクタ 248">
          <a:extLst>
            <a:ext uri="{FF2B5EF4-FFF2-40B4-BE49-F238E27FC236}">
              <a16:creationId xmlns:a16="http://schemas.microsoft.com/office/drawing/2014/main" id="{C40BCC09-906A-4A6C-991E-F5CDAE22329E}"/>
            </a:ext>
          </a:extLst>
        </xdr:cNvPr>
        <xdr:cNvCxnSpPr/>
      </xdr:nvCxnSpPr>
      <xdr:spPr>
        <a:xfrm>
          <a:off x="7861300" y="1046805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138023</xdr:rowOff>
    </xdr:from>
    <xdr:to>
      <xdr:col>36</xdr:col>
      <xdr:colOff>165100</xdr:colOff>
      <xdr:row>61</xdr:row>
      <xdr:rowOff>68173</xdr:rowOff>
    </xdr:to>
    <xdr:sp macro="" textlink="">
      <xdr:nvSpPr>
        <xdr:cNvPr id="250" name="楕円 249">
          <a:extLst>
            <a:ext uri="{FF2B5EF4-FFF2-40B4-BE49-F238E27FC236}">
              <a16:creationId xmlns:a16="http://schemas.microsoft.com/office/drawing/2014/main" id="{DA23A5B6-613B-4E19-BC46-A8ADB7D41C46}"/>
            </a:ext>
          </a:extLst>
        </xdr:cNvPr>
        <xdr:cNvSpPr/>
      </xdr:nvSpPr>
      <xdr:spPr>
        <a:xfrm>
          <a:off x="6921500" y="10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9601</xdr:rowOff>
    </xdr:from>
    <xdr:to>
      <xdr:col>41</xdr:col>
      <xdr:colOff>50800</xdr:colOff>
      <xdr:row>61</xdr:row>
      <xdr:rowOff>17373</xdr:rowOff>
    </xdr:to>
    <xdr:cxnSp macro="">
      <xdr:nvCxnSpPr>
        <xdr:cNvPr id="251" name="直線コネクタ 250">
          <a:extLst>
            <a:ext uri="{FF2B5EF4-FFF2-40B4-BE49-F238E27FC236}">
              <a16:creationId xmlns:a16="http://schemas.microsoft.com/office/drawing/2014/main" id="{78428F6F-5A0E-4932-8D48-6EF1E4A822A6}"/>
            </a:ext>
          </a:extLst>
        </xdr:cNvPr>
        <xdr:cNvCxnSpPr/>
      </xdr:nvCxnSpPr>
      <xdr:spPr>
        <a:xfrm flipV="1">
          <a:off x="6972300" y="10468051"/>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52" name="n_1aveValue【体育館・プール】&#10;一人当たり面積">
          <a:extLst>
            <a:ext uri="{FF2B5EF4-FFF2-40B4-BE49-F238E27FC236}">
              <a16:creationId xmlns:a16="http://schemas.microsoft.com/office/drawing/2014/main" id="{088A097D-D660-41A5-B25D-5369A74B7212}"/>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53" name="n_2aveValue【体育館・プール】&#10;一人当たり面積">
          <a:extLst>
            <a:ext uri="{FF2B5EF4-FFF2-40B4-BE49-F238E27FC236}">
              <a16:creationId xmlns:a16="http://schemas.microsoft.com/office/drawing/2014/main" id="{0C0966D0-2501-43DE-9536-058920E78364}"/>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254" name="n_3aveValue【体育館・プール】&#10;一人当たり面積">
          <a:extLst>
            <a:ext uri="{FF2B5EF4-FFF2-40B4-BE49-F238E27FC236}">
              <a16:creationId xmlns:a16="http://schemas.microsoft.com/office/drawing/2014/main" id="{519D2ACA-889A-4F60-B36F-5125B0B01121}"/>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255" name="n_4aveValue【体育館・プール】&#10;一人当たり面積">
          <a:extLst>
            <a:ext uri="{FF2B5EF4-FFF2-40B4-BE49-F238E27FC236}">
              <a16:creationId xmlns:a16="http://schemas.microsoft.com/office/drawing/2014/main" id="{B5D8E5E9-D3A9-4D20-9236-93789AC260BA}"/>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129277</xdr:rowOff>
    </xdr:from>
    <xdr:ext cx="469744" cy="259045"/>
    <xdr:sp macro="" textlink="">
      <xdr:nvSpPr>
        <xdr:cNvPr id="256" name="n_1mainValue【体育館・プール】&#10;一人当たり面積">
          <a:extLst>
            <a:ext uri="{FF2B5EF4-FFF2-40B4-BE49-F238E27FC236}">
              <a16:creationId xmlns:a16="http://schemas.microsoft.com/office/drawing/2014/main" id="{86CCAD03-C181-4DE3-AD33-7FB9691A28F7}"/>
            </a:ext>
          </a:extLst>
        </xdr:cNvPr>
        <xdr:cNvSpPr txBox="1"/>
      </xdr:nvSpPr>
      <xdr:spPr>
        <a:xfrm>
          <a:off x="9391727" y="102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77614</xdr:rowOff>
    </xdr:from>
    <xdr:ext cx="469744" cy="259045"/>
    <xdr:sp macro="" textlink="">
      <xdr:nvSpPr>
        <xdr:cNvPr id="257" name="n_2mainValue【体育館・プール】&#10;一人当たり面積">
          <a:extLst>
            <a:ext uri="{FF2B5EF4-FFF2-40B4-BE49-F238E27FC236}">
              <a16:creationId xmlns:a16="http://schemas.microsoft.com/office/drawing/2014/main" id="{81654E1F-D290-4B10-89AE-FC58263D4686}"/>
            </a:ext>
          </a:extLst>
        </xdr:cNvPr>
        <xdr:cNvSpPr txBox="1"/>
      </xdr:nvSpPr>
      <xdr:spPr>
        <a:xfrm>
          <a:off x="8515427" y="1019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76928</xdr:rowOff>
    </xdr:from>
    <xdr:ext cx="469744" cy="259045"/>
    <xdr:sp macro="" textlink="">
      <xdr:nvSpPr>
        <xdr:cNvPr id="258" name="n_3mainValue【体育館・プール】&#10;一人当たり面積">
          <a:extLst>
            <a:ext uri="{FF2B5EF4-FFF2-40B4-BE49-F238E27FC236}">
              <a16:creationId xmlns:a16="http://schemas.microsoft.com/office/drawing/2014/main" id="{63241CD9-3BD5-4390-A952-304DA63FCA04}"/>
            </a:ext>
          </a:extLst>
        </xdr:cNvPr>
        <xdr:cNvSpPr txBox="1"/>
      </xdr:nvSpPr>
      <xdr:spPr>
        <a:xfrm>
          <a:off x="7626427" y="1019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84700</xdr:rowOff>
    </xdr:from>
    <xdr:ext cx="469744" cy="259045"/>
    <xdr:sp macro="" textlink="">
      <xdr:nvSpPr>
        <xdr:cNvPr id="259" name="n_4mainValue【体育館・プール】&#10;一人当たり面積">
          <a:extLst>
            <a:ext uri="{FF2B5EF4-FFF2-40B4-BE49-F238E27FC236}">
              <a16:creationId xmlns:a16="http://schemas.microsoft.com/office/drawing/2014/main" id="{4B6326E2-4044-4674-A627-2D9FBDBB0607}"/>
            </a:ext>
          </a:extLst>
        </xdr:cNvPr>
        <xdr:cNvSpPr txBox="1"/>
      </xdr:nvSpPr>
      <xdr:spPr>
        <a:xfrm>
          <a:off x="6737427" y="1020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5F21B4F-5158-4F58-A5AC-EF1CC1EB712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B39C3B5-0F8C-4BF5-B7AB-15BA6977126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BBFF38C-852A-46A6-B622-B70FB2830D7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F3EBD73-97B8-4CF6-8FB6-024C380B5CB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4DEF8BC-53EF-4042-9538-40C9373A03F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E4B2F5A-F28F-4357-8FD0-46F503C2C9A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9D4FCBF3-F533-4592-A041-38FE7E4AEAF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A6B1851-900D-4988-A8E0-516F779BA7C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EC64FEC2-120A-4769-8BBE-C52E78959ED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22A1E6B9-23BD-4FF8-A3B4-8CC44814B14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296B7F06-ADC9-4761-90B6-E5D08F32A86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348759EE-939E-4954-8CD7-FA9F617AD88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57D28667-4934-491E-8130-7B70BFFDA36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61E6A542-F28A-4933-97F6-0BB2D60F831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21719D42-EEDD-4E3E-9925-737D59CDC22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C5829DFB-5D4C-40B8-8061-F5AE08F2B10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04A0E69-EEB4-4429-9FE0-427C2C4311A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B94EA9D8-A7D0-416E-868F-37AA0D9DF8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5EA53649-0C88-46E0-A818-173AF4B0A1F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1F1A82D2-B023-4986-8D7B-53B8035F8E1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121E51B7-AB9B-4CC2-9223-9853A919454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631AE3FC-A0FE-4605-84BE-E71485AC547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41352DD-4104-4D12-9E27-1C843AAF705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429699FB-F5A0-4D95-944E-1C294C70E13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7E7B3908-5AC4-4410-B3B1-A4000CD4FD8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29511B1B-A7DE-4DBD-8388-D702533743B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AB307205-E686-4628-A12E-21D71788AB4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A8BA5015-B963-427C-9D52-419A8B7C6F5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1ECD0D30-ADF7-44C7-AB24-B5C33311C46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5DDD886-0A50-4B85-94A6-B44C73F479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7966699D-1A84-4956-BBB1-50B1C6F20F2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52E0E177-BB53-4A25-ADC2-A4376C8F636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AF436172-F2A1-4911-9437-510EA9FE9C6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D99DF9BD-44A3-44E5-92BD-EBD124ABFE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DB455B2C-67CD-46F3-A7F3-E9B39951612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7AE248C7-72AC-404D-88EB-2FB0EAA1E6A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4FA96AEB-26B8-42AB-BD46-00C137FD5F8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5E7663CA-67DB-49BD-B470-6E0572767B0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5E260684-C129-4F1A-81C7-3EA867C71CB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5F0774FC-2D76-413F-8167-394E7F6F684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D0120CF8-3B66-4A92-A8B3-582FF1A3F6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F86F3D42-DC60-48D9-B662-32363C1D79E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51460DEB-FEE9-413D-95EB-7693EA4C72F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A9EF0343-11F9-4EDF-8A17-AD878FD061E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49889831-3FC9-413D-B127-83E64509F02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E6F8650F-1752-4052-9594-88600C75E60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A6B3BFB3-52E9-4CB7-A1A5-513DEC2D688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959F2A7E-052A-4FB9-BFE9-8A63B5634A1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43437BB9-9D0C-4F2F-B591-B6DE87F7F96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495A40FE-5624-4658-A5BA-0DDA782BBF1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75BE4552-92FE-4A03-97A5-2CF06B58226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30E01D03-F178-4E75-BB38-FD2FFC782B2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CA30271B-8B93-487B-88AF-7C244A2088C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6F80C934-0F62-4BBF-9DC8-DC84817201C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64D52ABC-0DF8-4143-AE53-B5CAFF02937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3B655144-91EB-4E4F-852E-BC00C8158FD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89985EF5-7A40-4A58-A453-60043918331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17" name="直線コネクタ 316">
          <a:extLst>
            <a:ext uri="{FF2B5EF4-FFF2-40B4-BE49-F238E27FC236}">
              <a16:creationId xmlns:a16="http://schemas.microsoft.com/office/drawing/2014/main" id="{0F0FF798-FA15-43D2-8FBE-054C9BF08D24}"/>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51ECC7AE-2F47-48EF-B9AA-23015D23A5F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9" name="直線コネクタ 318">
          <a:extLst>
            <a:ext uri="{FF2B5EF4-FFF2-40B4-BE49-F238E27FC236}">
              <a16:creationId xmlns:a16="http://schemas.microsoft.com/office/drawing/2014/main" id="{26723A96-3872-475F-AAD3-DCE22AB5CAE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0" name="【一般廃棄物処理施設】&#10;有形固定資産減価償却率最大値テキスト">
          <a:extLst>
            <a:ext uri="{FF2B5EF4-FFF2-40B4-BE49-F238E27FC236}">
              <a16:creationId xmlns:a16="http://schemas.microsoft.com/office/drawing/2014/main" id="{04E1D526-44A8-4926-A11B-9B70DB8D784C}"/>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1" name="直線コネクタ 320">
          <a:extLst>
            <a:ext uri="{FF2B5EF4-FFF2-40B4-BE49-F238E27FC236}">
              <a16:creationId xmlns:a16="http://schemas.microsoft.com/office/drawing/2014/main" id="{34E1A0EC-7871-42CC-ADAD-4AEA00017DF5}"/>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BAE13D16-416A-41F7-BC51-CC4B62C8D5EC}"/>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3" name="フローチャート: 判断 322">
          <a:extLst>
            <a:ext uri="{FF2B5EF4-FFF2-40B4-BE49-F238E27FC236}">
              <a16:creationId xmlns:a16="http://schemas.microsoft.com/office/drawing/2014/main" id="{DE51CE70-5B62-4C2F-B0E5-1127B85CA585}"/>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4" name="フローチャート: 判断 323">
          <a:extLst>
            <a:ext uri="{FF2B5EF4-FFF2-40B4-BE49-F238E27FC236}">
              <a16:creationId xmlns:a16="http://schemas.microsoft.com/office/drawing/2014/main" id="{2A55710A-C30D-4A1A-9170-E86A6E0A862C}"/>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5" name="フローチャート: 判断 324">
          <a:extLst>
            <a:ext uri="{FF2B5EF4-FFF2-40B4-BE49-F238E27FC236}">
              <a16:creationId xmlns:a16="http://schemas.microsoft.com/office/drawing/2014/main" id="{839DCB55-BDD4-42D1-B377-483CBD534C27}"/>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26" name="フローチャート: 判断 325">
          <a:extLst>
            <a:ext uri="{FF2B5EF4-FFF2-40B4-BE49-F238E27FC236}">
              <a16:creationId xmlns:a16="http://schemas.microsoft.com/office/drawing/2014/main" id="{9335FEED-2FBD-42BF-811C-634BD1AA357B}"/>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27" name="フローチャート: 判断 326">
          <a:extLst>
            <a:ext uri="{FF2B5EF4-FFF2-40B4-BE49-F238E27FC236}">
              <a16:creationId xmlns:a16="http://schemas.microsoft.com/office/drawing/2014/main" id="{7CA98E5B-97ED-4DAF-9D6A-FB7FE4911A4E}"/>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4DDEB93A-B210-4316-8063-5C3E9D1581F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B50598C2-84B2-416D-BF67-4AD1C36F04B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EC908BCE-46ED-4523-B32A-1C506C9597F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12E620AA-65CB-40BD-90D0-8FE0EDCD87D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740692A3-952E-49AC-B6D3-EE9053A3A60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333" name="楕円 332">
          <a:extLst>
            <a:ext uri="{FF2B5EF4-FFF2-40B4-BE49-F238E27FC236}">
              <a16:creationId xmlns:a16="http://schemas.microsoft.com/office/drawing/2014/main" id="{616423A9-FF60-4A2C-B477-ECF0241F1B6E}"/>
            </a:ext>
          </a:extLst>
        </xdr:cNvPr>
        <xdr:cNvSpPr/>
      </xdr:nvSpPr>
      <xdr:spPr>
        <a:xfrm>
          <a:off x="16268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134455</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DEBEA143-2DC0-4573-8D34-76A0E3AED6B9}"/>
            </a:ext>
          </a:extLst>
        </xdr:cNvPr>
        <xdr:cNvSpPr txBox="1"/>
      </xdr:nvSpPr>
      <xdr:spPr>
        <a:xfrm>
          <a:off x="16357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113574</xdr:rowOff>
    </xdr:from>
    <xdr:to>
      <xdr:col>81</xdr:col>
      <xdr:colOff>101600</xdr:colOff>
      <xdr:row>39</xdr:row>
      <xdr:rowOff>43724</xdr:rowOff>
    </xdr:to>
    <xdr:sp macro="" textlink="">
      <xdr:nvSpPr>
        <xdr:cNvPr id="335" name="楕円 334">
          <a:extLst>
            <a:ext uri="{FF2B5EF4-FFF2-40B4-BE49-F238E27FC236}">
              <a16:creationId xmlns:a16="http://schemas.microsoft.com/office/drawing/2014/main" id="{62033660-9CE5-4155-94F6-F0F229B5CB39}"/>
            </a:ext>
          </a:extLst>
        </xdr:cNvPr>
        <xdr:cNvSpPr/>
      </xdr:nvSpPr>
      <xdr:spPr>
        <a:xfrm>
          <a:off x="15430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164374</xdr:rowOff>
    </xdr:from>
    <xdr:to>
      <xdr:col>85</xdr:col>
      <xdr:colOff>127000</xdr:colOff>
      <xdr:row>39</xdr:row>
      <xdr:rowOff>35378</xdr:rowOff>
    </xdr:to>
    <xdr:cxnSp macro="">
      <xdr:nvCxnSpPr>
        <xdr:cNvPr id="336" name="直線コネクタ 335">
          <a:extLst>
            <a:ext uri="{FF2B5EF4-FFF2-40B4-BE49-F238E27FC236}">
              <a16:creationId xmlns:a16="http://schemas.microsoft.com/office/drawing/2014/main" id="{52023F9B-5A07-4427-9C47-27524E567D88}"/>
            </a:ext>
          </a:extLst>
        </xdr:cNvPr>
        <xdr:cNvCxnSpPr/>
      </xdr:nvCxnSpPr>
      <xdr:spPr>
        <a:xfrm>
          <a:off x="15481300" y="6679474"/>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337" name="楕円 336">
          <a:extLst>
            <a:ext uri="{FF2B5EF4-FFF2-40B4-BE49-F238E27FC236}">
              <a16:creationId xmlns:a16="http://schemas.microsoft.com/office/drawing/2014/main" id="{0B42BBA7-7E0C-4641-86A5-B669625132B2}"/>
            </a:ext>
          </a:extLst>
        </xdr:cNvPr>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164374</xdr:rowOff>
    </xdr:to>
    <xdr:cxnSp macro="">
      <xdr:nvCxnSpPr>
        <xdr:cNvPr id="338" name="直線コネクタ 337">
          <a:extLst>
            <a:ext uri="{FF2B5EF4-FFF2-40B4-BE49-F238E27FC236}">
              <a16:creationId xmlns:a16="http://schemas.microsoft.com/office/drawing/2014/main" id="{D74491E2-02B3-451B-9BEC-4B07630405B1}"/>
            </a:ext>
          </a:extLst>
        </xdr:cNvPr>
        <xdr:cNvCxnSpPr/>
      </xdr:nvCxnSpPr>
      <xdr:spPr>
        <a:xfrm>
          <a:off x="14592300" y="663702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22134</xdr:rowOff>
    </xdr:from>
    <xdr:to>
      <xdr:col>72</xdr:col>
      <xdr:colOff>38100</xdr:colOff>
      <xdr:row>38</xdr:row>
      <xdr:rowOff>123734</xdr:rowOff>
    </xdr:to>
    <xdr:sp macro="" textlink="">
      <xdr:nvSpPr>
        <xdr:cNvPr id="339" name="楕円 338">
          <a:extLst>
            <a:ext uri="{FF2B5EF4-FFF2-40B4-BE49-F238E27FC236}">
              <a16:creationId xmlns:a16="http://schemas.microsoft.com/office/drawing/2014/main" id="{18C49D93-0EF4-498F-846C-E6950BB594A1}"/>
            </a:ext>
          </a:extLst>
        </xdr:cNvPr>
        <xdr:cNvSpPr/>
      </xdr:nvSpPr>
      <xdr:spPr>
        <a:xfrm>
          <a:off x="13652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72934</xdr:rowOff>
    </xdr:from>
    <xdr:to>
      <xdr:col>76</xdr:col>
      <xdr:colOff>114300</xdr:colOff>
      <xdr:row>38</xdr:row>
      <xdr:rowOff>121920</xdr:rowOff>
    </xdr:to>
    <xdr:cxnSp macro="">
      <xdr:nvCxnSpPr>
        <xdr:cNvPr id="340" name="直線コネクタ 339">
          <a:extLst>
            <a:ext uri="{FF2B5EF4-FFF2-40B4-BE49-F238E27FC236}">
              <a16:creationId xmlns:a16="http://schemas.microsoft.com/office/drawing/2014/main" id="{1159D4B9-0749-49D3-980D-17F014F9E198}"/>
            </a:ext>
          </a:extLst>
        </xdr:cNvPr>
        <xdr:cNvCxnSpPr/>
      </xdr:nvCxnSpPr>
      <xdr:spPr>
        <a:xfrm>
          <a:off x="13703300" y="658803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146231</xdr:rowOff>
    </xdr:from>
    <xdr:to>
      <xdr:col>67</xdr:col>
      <xdr:colOff>101600</xdr:colOff>
      <xdr:row>38</xdr:row>
      <xdr:rowOff>76381</xdr:rowOff>
    </xdr:to>
    <xdr:sp macro="" textlink="">
      <xdr:nvSpPr>
        <xdr:cNvPr id="341" name="楕円 340">
          <a:extLst>
            <a:ext uri="{FF2B5EF4-FFF2-40B4-BE49-F238E27FC236}">
              <a16:creationId xmlns:a16="http://schemas.microsoft.com/office/drawing/2014/main" id="{6592053C-7ED6-4197-A551-D218EE97FEEA}"/>
            </a:ext>
          </a:extLst>
        </xdr:cNvPr>
        <xdr:cNvSpPr/>
      </xdr:nvSpPr>
      <xdr:spPr>
        <a:xfrm>
          <a:off x="12763500" y="648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25581</xdr:rowOff>
    </xdr:from>
    <xdr:to>
      <xdr:col>71</xdr:col>
      <xdr:colOff>177800</xdr:colOff>
      <xdr:row>38</xdr:row>
      <xdr:rowOff>72934</xdr:rowOff>
    </xdr:to>
    <xdr:cxnSp macro="">
      <xdr:nvCxnSpPr>
        <xdr:cNvPr id="342" name="直線コネクタ 341">
          <a:extLst>
            <a:ext uri="{FF2B5EF4-FFF2-40B4-BE49-F238E27FC236}">
              <a16:creationId xmlns:a16="http://schemas.microsoft.com/office/drawing/2014/main" id="{CA9AD046-2F20-43E1-8818-2C04B9873400}"/>
            </a:ext>
          </a:extLst>
        </xdr:cNvPr>
        <xdr:cNvCxnSpPr/>
      </xdr:nvCxnSpPr>
      <xdr:spPr>
        <a:xfrm>
          <a:off x="12814300" y="654068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8B7A50F1-0996-43C4-B5C2-8D7704F3DD92}"/>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DF21E67A-8882-4830-95F7-AC9D812B9264}"/>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C30E02D1-4F42-4C49-B6E4-815DAE2FD5F6}"/>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16ECC961-BE11-406F-BF82-F66236E0515D}"/>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34851</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7992D26C-114F-46AC-AE1F-4A2F8F9B902E}"/>
            </a:ext>
          </a:extLst>
        </xdr:cNvPr>
        <xdr:cNvSpPr txBox="1"/>
      </xdr:nvSpPr>
      <xdr:spPr>
        <a:xfrm>
          <a:off x="152660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17797</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58189B0D-CD6C-4E98-AEDE-4B27A34E20C4}"/>
            </a:ext>
          </a:extLst>
        </xdr:cNvPr>
        <xdr:cNvSpPr txBox="1"/>
      </xdr:nvSpPr>
      <xdr:spPr>
        <a:xfrm>
          <a:off x="143897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114861</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175C3D1D-B167-4684-9390-EF389F8E46B3}"/>
            </a:ext>
          </a:extLst>
        </xdr:cNvPr>
        <xdr:cNvSpPr txBox="1"/>
      </xdr:nvSpPr>
      <xdr:spPr>
        <a:xfrm>
          <a:off x="13500744" y="662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92908</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E3B59A02-0083-4AE8-987E-675D747589E5}"/>
            </a:ext>
          </a:extLst>
        </xdr:cNvPr>
        <xdr:cNvSpPr txBox="1"/>
      </xdr:nvSpPr>
      <xdr:spPr>
        <a:xfrm>
          <a:off x="12611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06BFC66-E8EE-4AB4-A31A-DCCC3DB4B6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9D46F849-3C19-44E3-91E3-8307DEEC330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4AD4586-8FAD-4D7B-A962-017A75765B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35A694E-C387-4654-B723-19822C340BB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3A228E5F-C6A0-4536-84D0-91E3F8F1F89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89BE737D-DE1C-4A67-8A6E-25A63577AEF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DC206A4D-6B5E-4541-A41C-9101946F5C5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72E138A4-D843-40EA-871F-91FFDFB0DC0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93F0E079-56AC-4E59-B0E8-CE8EFCACEAA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DFA83F57-FBEE-4452-AB39-9071F655A2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EC7EA2BD-E7D7-4B7E-9B37-649472F5303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B9C51ACB-464C-4325-9C1B-004226E534F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0C07B5C6-E6DC-4D41-9784-CB1341C86E2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8BFCD208-8725-44C0-B62D-E4110B31616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C7830A0F-35E6-499F-BC94-02A08C3C7C9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66" name="テキスト ボックス 365">
          <a:extLst>
            <a:ext uri="{FF2B5EF4-FFF2-40B4-BE49-F238E27FC236}">
              <a16:creationId xmlns:a16="http://schemas.microsoft.com/office/drawing/2014/main" id="{0A5363DD-4285-4FF4-AD8E-D864CBD2D188}"/>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1C78EA9D-F241-4317-AA69-682DD4AF144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68" name="テキスト ボックス 367">
          <a:extLst>
            <a:ext uri="{FF2B5EF4-FFF2-40B4-BE49-F238E27FC236}">
              <a16:creationId xmlns:a16="http://schemas.microsoft.com/office/drawing/2014/main" id="{D749E5BD-FE8F-4204-8BC7-0EFA50A2C16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900F7B0D-5C74-4F18-9EFD-98B6979FC23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a:extLst>
            <a:ext uri="{FF2B5EF4-FFF2-40B4-BE49-F238E27FC236}">
              <a16:creationId xmlns:a16="http://schemas.microsoft.com/office/drawing/2014/main" id="{7580FF42-23E4-4AD9-8F16-2C12F87C557C}"/>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8E976305-1904-4854-9849-F58671BC83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2" name="直線コネクタ 371">
          <a:extLst>
            <a:ext uri="{FF2B5EF4-FFF2-40B4-BE49-F238E27FC236}">
              <a16:creationId xmlns:a16="http://schemas.microsoft.com/office/drawing/2014/main" id="{296484EC-B3D8-4D5A-B72A-D91CA9F7D847}"/>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9F044AD5-98E0-41A4-88C0-6E88E2360C7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4" name="直線コネクタ 373">
          <a:extLst>
            <a:ext uri="{FF2B5EF4-FFF2-40B4-BE49-F238E27FC236}">
              <a16:creationId xmlns:a16="http://schemas.microsoft.com/office/drawing/2014/main" id="{056D9844-CAAC-41E0-A0A5-631C7D714BDB}"/>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5" name="【一般廃棄物処理施設】&#10;一人当たり有形固定資産（償却資産）額最大値テキスト">
          <a:extLst>
            <a:ext uri="{FF2B5EF4-FFF2-40B4-BE49-F238E27FC236}">
              <a16:creationId xmlns:a16="http://schemas.microsoft.com/office/drawing/2014/main" id="{4FC7B42F-07B2-4833-A70C-22B88BEBF21A}"/>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76" name="直線コネクタ 375">
          <a:extLst>
            <a:ext uri="{FF2B5EF4-FFF2-40B4-BE49-F238E27FC236}">
              <a16:creationId xmlns:a16="http://schemas.microsoft.com/office/drawing/2014/main" id="{0EFAE232-993E-492A-99D9-690389A02DB7}"/>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FC399AB6-2BE6-404C-B5DA-5D997AF16E6F}"/>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78" name="フローチャート: 判断 377">
          <a:extLst>
            <a:ext uri="{FF2B5EF4-FFF2-40B4-BE49-F238E27FC236}">
              <a16:creationId xmlns:a16="http://schemas.microsoft.com/office/drawing/2014/main" id="{A8D03A64-57AC-4705-9FB8-98C5CFEA10E1}"/>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79" name="フローチャート: 判断 378">
          <a:extLst>
            <a:ext uri="{FF2B5EF4-FFF2-40B4-BE49-F238E27FC236}">
              <a16:creationId xmlns:a16="http://schemas.microsoft.com/office/drawing/2014/main" id="{771B2C6E-8F56-491E-8CE8-10BD7B31A76F}"/>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0" name="フローチャート: 判断 379">
          <a:extLst>
            <a:ext uri="{FF2B5EF4-FFF2-40B4-BE49-F238E27FC236}">
              <a16:creationId xmlns:a16="http://schemas.microsoft.com/office/drawing/2014/main" id="{753841F3-4B1A-4746-8D1D-AE81A3A1452C}"/>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1" name="フローチャート: 判断 380">
          <a:extLst>
            <a:ext uri="{FF2B5EF4-FFF2-40B4-BE49-F238E27FC236}">
              <a16:creationId xmlns:a16="http://schemas.microsoft.com/office/drawing/2014/main" id="{C715E1C5-D78B-4659-B199-AC4BE9DB552F}"/>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2" name="フローチャート: 判断 381">
          <a:extLst>
            <a:ext uri="{FF2B5EF4-FFF2-40B4-BE49-F238E27FC236}">
              <a16:creationId xmlns:a16="http://schemas.microsoft.com/office/drawing/2014/main" id="{8789EB69-5D93-4055-8D00-C3BECDA960D8}"/>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A94C1A8D-0A97-42AC-96CF-10D9F3D75AF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88704A41-2E79-4BB9-8998-D92BB8DE5F7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D6587409-AADE-41C0-977C-0EB468A18F8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57AA4BDC-31E0-4B62-B5C6-6899DD24E88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5964155-4D07-4C9E-A1F0-8846DFC74D4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94531</xdr:rowOff>
    </xdr:from>
    <xdr:to>
      <xdr:col>116</xdr:col>
      <xdr:colOff>114300</xdr:colOff>
      <xdr:row>41</xdr:row>
      <xdr:rowOff>24681</xdr:rowOff>
    </xdr:to>
    <xdr:sp macro="" textlink="">
      <xdr:nvSpPr>
        <xdr:cNvPr id="388" name="楕円 387">
          <a:extLst>
            <a:ext uri="{FF2B5EF4-FFF2-40B4-BE49-F238E27FC236}">
              <a16:creationId xmlns:a16="http://schemas.microsoft.com/office/drawing/2014/main" id="{5905037A-0D99-4CB3-9D67-45924F7B2FE6}"/>
            </a:ext>
          </a:extLst>
        </xdr:cNvPr>
        <xdr:cNvSpPr/>
      </xdr:nvSpPr>
      <xdr:spPr>
        <a:xfrm>
          <a:off x="22110700" y="695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72958</xdr:rowOff>
    </xdr:from>
    <xdr:ext cx="599010" cy="259045"/>
    <xdr:sp macro="" textlink="">
      <xdr:nvSpPr>
        <xdr:cNvPr id="389" name="【一般廃棄物処理施設】&#10;一人当たり有形固定資産（償却資産）額該当値テキスト">
          <a:extLst>
            <a:ext uri="{FF2B5EF4-FFF2-40B4-BE49-F238E27FC236}">
              <a16:creationId xmlns:a16="http://schemas.microsoft.com/office/drawing/2014/main" id="{129B4ADF-31F6-455D-8192-5EF4E046599A}"/>
            </a:ext>
          </a:extLst>
        </xdr:cNvPr>
        <xdr:cNvSpPr txBox="1"/>
      </xdr:nvSpPr>
      <xdr:spPr>
        <a:xfrm>
          <a:off x="22199600" y="693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96730</xdr:rowOff>
    </xdr:from>
    <xdr:to>
      <xdr:col>112</xdr:col>
      <xdr:colOff>38100</xdr:colOff>
      <xdr:row>41</xdr:row>
      <xdr:rowOff>26880</xdr:rowOff>
    </xdr:to>
    <xdr:sp macro="" textlink="">
      <xdr:nvSpPr>
        <xdr:cNvPr id="390" name="楕円 389">
          <a:extLst>
            <a:ext uri="{FF2B5EF4-FFF2-40B4-BE49-F238E27FC236}">
              <a16:creationId xmlns:a16="http://schemas.microsoft.com/office/drawing/2014/main" id="{A36802E0-4B1D-4829-A419-0F5B071B5C7F}"/>
            </a:ext>
          </a:extLst>
        </xdr:cNvPr>
        <xdr:cNvSpPr/>
      </xdr:nvSpPr>
      <xdr:spPr>
        <a:xfrm>
          <a:off x="21272500" y="695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145331</xdr:rowOff>
    </xdr:from>
    <xdr:to>
      <xdr:col>116</xdr:col>
      <xdr:colOff>63500</xdr:colOff>
      <xdr:row>40</xdr:row>
      <xdr:rowOff>147530</xdr:rowOff>
    </xdr:to>
    <xdr:cxnSp macro="">
      <xdr:nvCxnSpPr>
        <xdr:cNvPr id="391" name="直線コネクタ 390">
          <a:extLst>
            <a:ext uri="{FF2B5EF4-FFF2-40B4-BE49-F238E27FC236}">
              <a16:creationId xmlns:a16="http://schemas.microsoft.com/office/drawing/2014/main" id="{FB5DEB11-9F5E-48AD-B8AE-6F3F973C1443}"/>
            </a:ext>
          </a:extLst>
        </xdr:cNvPr>
        <xdr:cNvCxnSpPr/>
      </xdr:nvCxnSpPr>
      <xdr:spPr>
        <a:xfrm flipV="1">
          <a:off x="21323300" y="7003331"/>
          <a:ext cx="838200" cy="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98661</xdr:rowOff>
    </xdr:from>
    <xdr:to>
      <xdr:col>107</xdr:col>
      <xdr:colOff>101600</xdr:colOff>
      <xdr:row>41</xdr:row>
      <xdr:rowOff>28811</xdr:rowOff>
    </xdr:to>
    <xdr:sp macro="" textlink="">
      <xdr:nvSpPr>
        <xdr:cNvPr id="392" name="楕円 391">
          <a:extLst>
            <a:ext uri="{FF2B5EF4-FFF2-40B4-BE49-F238E27FC236}">
              <a16:creationId xmlns:a16="http://schemas.microsoft.com/office/drawing/2014/main" id="{C3890106-A2E2-4232-B70B-3180C9EAE242}"/>
            </a:ext>
          </a:extLst>
        </xdr:cNvPr>
        <xdr:cNvSpPr/>
      </xdr:nvSpPr>
      <xdr:spPr>
        <a:xfrm>
          <a:off x="20383500" y="695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147530</xdr:rowOff>
    </xdr:from>
    <xdr:to>
      <xdr:col>111</xdr:col>
      <xdr:colOff>177800</xdr:colOff>
      <xdr:row>40</xdr:row>
      <xdr:rowOff>149461</xdr:rowOff>
    </xdr:to>
    <xdr:cxnSp macro="">
      <xdr:nvCxnSpPr>
        <xdr:cNvPr id="393" name="直線コネクタ 392">
          <a:extLst>
            <a:ext uri="{FF2B5EF4-FFF2-40B4-BE49-F238E27FC236}">
              <a16:creationId xmlns:a16="http://schemas.microsoft.com/office/drawing/2014/main" id="{15BB2C85-DFB4-4571-8A7D-1EF0A54029DB}"/>
            </a:ext>
          </a:extLst>
        </xdr:cNvPr>
        <xdr:cNvCxnSpPr/>
      </xdr:nvCxnSpPr>
      <xdr:spPr>
        <a:xfrm flipV="1">
          <a:off x="20434300" y="7005530"/>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98410</xdr:rowOff>
    </xdr:from>
    <xdr:to>
      <xdr:col>102</xdr:col>
      <xdr:colOff>165100</xdr:colOff>
      <xdr:row>41</xdr:row>
      <xdr:rowOff>28560</xdr:rowOff>
    </xdr:to>
    <xdr:sp macro="" textlink="">
      <xdr:nvSpPr>
        <xdr:cNvPr id="394" name="楕円 393">
          <a:extLst>
            <a:ext uri="{FF2B5EF4-FFF2-40B4-BE49-F238E27FC236}">
              <a16:creationId xmlns:a16="http://schemas.microsoft.com/office/drawing/2014/main" id="{56974BBB-9603-40E1-A6DC-24007A001C1F}"/>
            </a:ext>
          </a:extLst>
        </xdr:cNvPr>
        <xdr:cNvSpPr/>
      </xdr:nvSpPr>
      <xdr:spPr>
        <a:xfrm>
          <a:off x="19494500" y="695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149210</xdr:rowOff>
    </xdr:from>
    <xdr:to>
      <xdr:col>107</xdr:col>
      <xdr:colOff>50800</xdr:colOff>
      <xdr:row>40</xdr:row>
      <xdr:rowOff>149461</xdr:rowOff>
    </xdr:to>
    <xdr:cxnSp macro="">
      <xdr:nvCxnSpPr>
        <xdr:cNvPr id="395" name="直線コネクタ 394">
          <a:extLst>
            <a:ext uri="{FF2B5EF4-FFF2-40B4-BE49-F238E27FC236}">
              <a16:creationId xmlns:a16="http://schemas.microsoft.com/office/drawing/2014/main" id="{5E145D90-11F4-4BC0-BF9E-9D7520DC5337}"/>
            </a:ext>
          </a:extLst>
        </xdr:cNvPr>
        <xdr:cNvCxnSpPr/>
      </xdr:nvCxnSpPr>
      <xdr:spPr>
        <a:xfrm>
          <a:off x="19545300" y="7007210"/>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100819</xdr:rowOff>
    </xdr:from>
    <xdr:to>
      <xdr:col>98</xdr:col>
      <xdr:colOff>38100</xdr:colOff>
      <xdr:row>41</xdr:row>
      <xdr:rowOff>30969</xdr:rowOff>
    </xdr:to>
    <xdr:sp macro="" textlink="">
      <xdr:nvSpPr>
        <xdr:cNvPr id="396" name="楕円 395">
          <a:extLst>
            <a:ext uri="{FF2B5EF4-FFF2-40B4-BE49-F238E27FC236}">
              <a16:creationId xmlns:a16="http://schemas.microsoft.com/office/drawing/2014/main" id="{927BB24A-A4DB-4516-AF15-DAA10B8B0DDF}"/>
            </a:ext>
          </a:extLst>
        </xdr:cNvPr>
        <xdr:cNvSpPr/>
      </xdr:nvSpPr>
      <xdr:spPr>
        <a:xfrm>
          <a:off x="18605500" y="69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149210</xdr:rowOff>
    </xdr:from>
    <xdr:to>
      <xdr:col>102</xdr:col>
      <xdr:colOff>114300</xdr:colOff>
      <xdr:row>40</xdr:row>
      <xdr:rowOff>151619</xdr:rowOff>
    </xdr:to>
    <xdr:cxnSp macro="">
      <xdr:nvCxnSpPr>
        <xdr:cNvPr id="397" name="直線コネクタ 396">
          <a:extLst>
            <a:ext uri="{FF2B5EF4-FFF2-40B4-BE49-F238E27FC236}">
              <a16:creationId xmlns:a16="http://schemas.microsoft.com/office/drawing/2014/main" id="{3CBCF650-9DC0-4CCE-9FB5-DAB7B5073894}"/>
            </a:ext>
          </a:extLst>
        </xdr:cNvPr>
        <xdr:cNvCxnSpPr/>
      </xdr:nvCxnSpPr>
      <xdr:spPr>
        <a:xfrm flipV="1">
          <a:off x="18656300" y="7007210"/>
          <a:ext cx="889000" cy="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49011CFD-25E2-4067-8E0B-083B6B150715}"/>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6B16E14C-5C14-4B4A-BB6C-E53AEF1B25D2}"/>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0D51D4E1-F6D6-4748-BBF1-2EA81239F83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2CD68A88-85A0-4B49-BEFC-48114218D433}"/>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18007</xdr:rowOff>
    </xdr:from>
    <xdr:ext cx="599010" cy="259045"/>
    <xdr:sp macro="" textlink="">
      <xdr:nvSpPr>
        <xdr:cNvPr id="402" name="n_1mainValue【一般廃棄物処理施設】&#10;一人当たり有形固定資産（償却資産）額">
          <a:extLst>
            <a:ext uri="{FF2B5EF4-FFF2-40B4-BE49-F238E27FC236}">
              <a16:creationId xmlns:a16="http://schemas.microsoft.com/office/drawing/2014/main" id="{54088D4F-7E51-41B3-8D2A-5F70F0ABA832}"/>
            </a:ext>
          </a:extLst>
        </xdr:cNvPr>
        <xdr:cNvSpPr txBox="1"/>
      </xdr:nvSpPr>
      <xdr:spPr>
        <a:xfrm>
          <a:off x="21011095" y="7047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19938</xdr:rowOff>
    </xdr:from>
    <xdr:ext cx="599010" cy="259045"/>
    <xdr:sp macro="" textlink="">
      <xdr:nvSpPr>
        <xdr:cNvPr id="403" name="n_2mainValue【一般廃棄物処理施設】&#10;一人当たり有形固定資産（償却資産）額">
          <a:extLst>
            <a:ext uri="{FF2B5EF4-FFF2-40B4-BE49-F238E27FC236}">
              <a16:creationId xmlns:a16="http://schemas.microsoft.com/office/drawing/2014/main" id="{CBF23A50-391B-4768-858F-CCFFC692B5A6}"/>
            </a:ext>
          </a:extLst>
        </xdr:cNvPr>
        <xdr:cNvSpPr txBox="1"/>
      </xdr:nvSpPr>
      <xdr:spPr>
        <a:xfrm>
          <a:off x="20134795" y="704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19687</xdr:rowOff>
    </xdr:from>
    <xdr:ext cx="599010" cy="259045"/>
    <xdr:sp macro="" textlink="">
      <xdr:nvSpPr>
        <xdr:cNvPr id="404" name="n_3mainValue【一般廃棄物処理施設】&#10;一人当たり有形固定資産（償却資産）額">
          <a:extLst>
            <a:ext uri="{FF2B5EF4-FFF2-40B4-BE49-F238E27FC236}">
              <a16:creationId xmlns:a16="http://schemas.microsoft.com/office/drawing/2014/main" id="{F21AE866-5A05-4CB4-BBD9-C0B622F02C09}"/>
            </a:ext>
          </a:extLst>
        </xdr:cNvPr>
        <xdr:cNvSpPr txBox="1"/>
      </xdr:nvSpPr>
      <xdr:spPr>
        <a:xfrm>
          <a:off x="19245795" y="70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47496</xdr:rowOff>
    </xdr:from>
    <xdr:ext cx="599010" cy="259045"/>
    <xdr:sp macro="" textlink="">
      <xdr:nvSpPr>
        <xdr:cNvPr id="405" name="n_4mainValue【一般廃棄物処理施設】&#10;一人当たり有形固定資産（償却資産）額">
          <a:extLst>
            <a:ext uri="{FF2B5EF4-FFF2-40B4-BE49-F238E27FC236}">
              <a16:creationId xmlns:a16="http://schemas.microsoft.com/office/drawing/2014/main" id="{BE19279C-B304-4821-A0BB-91C6868B1764}"/>
            </a:ext>
          </a:extLst>
        </xdr:cNvPr>
        <xdr:cNvSpPr txBox="1"/>
      </xdr:nvSpPr>
      <xdr:spPr>
        <a:xfrm>
          <a:off x="18356795" y="673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8716ABCF-D01D-42A3-A80A-AB87EB5953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C5856A2E-1F9A-4FF4-BA13-28DC2F6E89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118E21C8-101C-46D9-9622-1C0E3972E51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E7D16C96-629F-4A0F-86AB-C240EF13EA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B20862FA-567E-44B6-BE6F-725EF64C712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54006BA9-8FC3-492E-866D-0AF78F205F1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82E945F7-E219-4948-9C21-B6CEEE71CC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B1CB3347-7EC1-4EDC-9A4C-122BFCC913C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4" name="正方形/長方形 413">
          <a:extLst>
            <a:ext uri="{FF2B5EF4-FFF2-40B4-BE49-F238E27FC236}">
              <a16:creationId xmlns:a16="http://schemas.microsoft.com/office/drawing/2014/main" id="{A7D5FA8A-3F8D-47AC-8C40-EE9FFA5F730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5" name="正方形/長方形 414">
          <a:extLst>
            <a:ext uri="{FF2B5EF4-FFF2-40B4-BE49-F238E27FC236}">
              <a16:creationId xmlns:a16="http://schemas.microsoft.com/office/drawing/2014/main" id="{3622BB43-6431-47E5-8BEE-A2CED72AB0E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6" name="正方形/長方形 415">
          <a:extLst>
            <a:ext uri="{FF2B5EF4-FFF2-40B4-BE49-F238E27FC236}">
              <a16:creationId xmlns:a16="http://schemas.microsoft.com/office/drawing/2014/main" id="{51D1FD9F-BF8D-4BF6-BA99-91635BD33AA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7" name="正方形/長方形 416">
          <a:extLst>
            <a:ext uri="{FF2B5EF4-FFF2-40B4-BE49-F238E27FC236}">
              <a16:creationId xmlns:a16="http://schemas.microsoft.com/office/drawing/2014/main" id="{C7A92664-3245-45ED-B0B6-99EE83AE2DB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8" name="正方形/長方形 417">
          <a:extLst>
            <a:ext uri="{FF2B5EF4-FFF2-40B4-BE49-F238E27FC236}">
              <a16:creationId xmlns:a16="http://schemas.microsoft.com/office/drawing/2014/main" id="{0D54233C-79D3-4EBE-8E99-65C6D92773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9" name="正方形/長方形 418">
          <a:extLst>
            <a:ext uri="{FF2B5EF4-FFF2-40B4-BE49-F238E27FC236}">
              <a16:creationId xmlns:a16="http://schemas.microsoft.com/office/drawing/2014/main" id="{D8617CBC-7B68-4EAB-B64D-D199F6C53E0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0" name="正方形/長方形 419">
          <a:extLst>
            <a:ext uri="{FF2B5EF4-FFF2-40B4-BE49-F238E27FC236}">
              <a16:creationId xmlns:a16="http://schemas.microsoft.com/office/drawing/2014/main" id="{8C65C8E7-CE33-4F5F-980C-45D9FACC9DC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1" name="正方形/長方形 420">
          <a:extLst>
            <a:ext uri="{FF2B5EF4-FFF2-40B4-BE49-F238E27FC236}">
              <a16:creationId xmlns:a16="http://schemas.microsoft.com/office/drawing/2014/main" id="{31175991-3C04-4B68-A970-C10E5858AF0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a:extLst>
            <a:ext uri="{FF2B5EF4-FFF2-40B4-BE49-F238E27FC236}">
              <a16:creationId xmlns:a16="http://schemas.microsoft.com/office/drawing/2014/main" id="{6B6DB3FA-6A54-45FD-AC82-86D98BD9946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a:extLst>
            <a:ext uri="{FF2B5EF4-FFF2-40B4-BE49-F238E27FC236}">
              <a16:creationId xmlns:a16="http://schemas.microsoft.com/office/drawing/2014/main" id="{7772CC01-D25E-46A6-9D28-EF6A5F465FE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a:extLst>
            <a:ext uri="{FF2B5EF4-FFF2-40B4-BE49-F238E27FC236}">
              <a16:creationId xmlns:a16="http://schemas.microsoft.com/office/drawing/2014/main" id="{3B690DAF-BD40-4880-A5B6-9C6CB6E694B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a:extLst>
            <a:ext uri="{FF2B5EF4-FFF2-40B4-BE49-F238E27FC236}">
              <a16:creationId xmlns:a16="http://schemas.microsoft.com/office/drawing/2014/main" id="{EB452F3D-1AB7-4808-AA32-221343DBC2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a:extLst>
            <a:ext uri="{FF2B5EF4-FFF2-40B4-BE49-F238E27FC236}">
              <a16:creationId xmlns:a16="http://schemas.microsoft.com/office/drawing/2014/main" id="{CE352292-430A-49D5-9CA2-E937F3F5F9C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a:extLst>
            <a:ext uri="{FF2B5EF4-FFF2-40B4-BE49-F238E27FC236}">
              <a16:creationId xmlns:a16="http://schemas.microsoft.com/office/drawing/2014/main" id="{A644AF79-DA97-4973-9611-51323A5FF4D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a:extLst>
            <a:ext uri="{FF2B5EF4-FFF2-40B4-BE49-F238E27FC236}">
              <a16:creationId xmlns:a16="http://schemas.microsoft.com/office/drawing/2014/main" id="{3C4784F6-E835-434D-AF51-142B371B15D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a:extLst>
            <a:ext uri="{FF2B5EF4-FFF2-40B4-BE49-F238E27FC236}">
              <a16:creationId xmlns:a16="http://schemas.microsoft.com/office/drawing/2014/main" id="{79B9437D-463F-493C-B1C1-899A6FF7A00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a:extLst>
            <a:ext uri="{FF2B5EF4-FFF2-40B4-BE49-F238E27FC236}">
              <a16:creationId xmlns:a16="http://schemas.microsoft.com/office/drawing/2014/main" id="{C7F2AB1A-3A6E-4814-955A-9FCF98D9839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a:extLst>
            <a:ext uri="{FF2B5EF4-FFF2-40B4-BE49-F238E27FC236}">
              <a16:creationId xmlns:a16="http://schemas.microsoft.com/office/drawing/2014/main" id="{C40B27B0-4442-4DBA-A70E-FF52F5F26E6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a:extLst>
            <a:ext uri="{FF2B5EF4-FFF2-40B4-BE49-F238E27FC236}">
              <a16:creationId xmlns:a16="http://schemas.microsoft.com/office/drawing/2014/main" id="{0C80CD34-5733-4323-97D6-E277FA8FE4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3" name="直線コネクタ 432">
          <a:extLst>
            <a:ext uri="{FF2B5EF4-FFF2-40B4-BE49-F238E27FC236}">
              <a16:creationId xmlns:a16="http://schemas.microsoft.com/office/drawing/2014/main" id="{6C434474-C016-4245-9479-765CCC8E816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4" name="テキスト ボックス 433">
          <a:extLst>
            <a:ext uri="{FF2B5EF4-FFF2-40B4-BE49-F238E27FC236}">
              <a16:creationId xmlns:a16="http://schemas.microsoft.com/office/drawing/2014/main" id="{26D6E557-3C2F-454D-A928-B625AE93CFD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5" name="直線コネクタ 434">
          <a:extLst>
            <a:ext uri="{FF2B5EF4-FFF2-40B4-BE49-F238E27FC236}">
              <a16:creationId xmlns:a16="http://schemas.microsoft.com/office/drawing/2014/main" id="{3DC09BEC-F778-4EA6-96CA-A7120F50100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6" name="テキスト ボックス 435">
          <a:extLst>
            <a:ext uri="{FF2B5EF4-FFF2-40B4-BE49-F238E27FC236}">
              <a16:creationId xmlns:a16="http://schemas.microsoft.com/office/drawing/2014/main" id="{7F6BD299-AE76-4A28-BF2F-C25B24A8787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7" name="直線コネクタ 436">
          <a:extLst>
            <a:ext uri="{FF2B5EF4-FFF2-40B4-BE49-F238E27FC236}">
              <a16:creationId xmlns:a16="http://schemas.microsoft.com/office/drawing/2014/main" id="{A16D1396-007B-4B81-B66D-35E7FDCD999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8" name="テキスト ボックス 437">
          <a:extLst>
            <a:ext uri="{FF2B5EF4-FFF2-40B4-BE49-F238E27FC236}">
              <a16:creationId xmlns:a16="http://schemas.microsoft.com/office/drawing/2014/main" id="{59F3A9B0-FE59-47AD-8AAC-B5CB536EA0A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9" name="直線コネクタ 438">
          <a:extLst>
            <a:ext uri="{FF2B5EF4-FFF2-40B4-BE49-F238E27FC236}">
              <a16:creationId xmlns:a16="http://schemas.microsoft.com/office/drawing/2014/main" id="{11EE0ABA-02B5-4EC4-819A-5A80F224614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0" name="テキスト ボックス 439">
          <a:extLst>
            <a:ext uri="{FF2B5EF4-FFF2-40B4-BE49-F238E27FC236}">
              <a16:creationId xmlns:a16="http://schemas.microsoft.com/office/drawing/2014/main" id="{4A728A4C-FBF7-4BFB-ABDB-DF0A40F9358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1" name="直線コネクタ 440">
          <a:extLst>
            <a:ext uri="{FF2B5EF4-FFF2-40B4-BE49-F238E27FC236}">
              <a16:creationId xmlns:a16="http://schemas.microsoft.com/office/drawing/2014/main" id="{BA332802-B899-4A64-AA41-951206705DB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2" name="テキスト ボックス 441">
          <a:extLst>
            <a:ext uri="{FF2B5EF4-FFF2-40B4-BE49-F238E27FC236}">
              <a16:creationId xmlns:a16="http://schemas.microsoft.com/office/drawing/2014/main" id="{49DF6CBF-712A-4CFE-B1CC-272E1121C58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3" name="直線コネクタ 442">
          <a:extLst>
            <a:ext uri="{FF2B5EF4-FFF2-40B4-BE49-F238E27FC236}">
              <a16:creationId xmlns:a16="http://schemas.microsoft.com/office/drawing/2014/main" id="{093FB28C-49EA-4315-80ED-A62F9FDCAEA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4" name="テキスト ボックス 443">
          <a:extLst>
            <a:ext uri="{FF2B5EF4-FFF2-40B4-BE49-F238E27FC236}">
              <a16:creationId xmlns:a16="http://schemas.microsoft.com/office/drawing/2014/main" id="{7AFBEB9F-7128-4308-8406-EFA9C7F8083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a:extLst>
            <a:ext uri="{FF2B5EF4-FFF2-40B4-BE49-F238E27FC236}">
              <a16:creationId xmlns:a16="http://schemas.microsoft.com/office/drawing/2014/main" id="{E287B8FC-C822-443B-AAD5-DC0A4750A59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id="{89242000-30D6-4C8F-8B84-03BFEE991E5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47" name="直線コネクタ 446">
          <a:extLst>
            <a:ext uri="{FF2B5EF4-FFF2-40B4-BE49-F238E27FC236}">
              <a16:creationId xmlns:a16="http://schemas.microsoft.com/office/drawing/2014/main" id="{DE0E7C61-BAB5-45A7-AA88-54EB0FAA9BFA}"/>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8" name="【消防施設】&#10;有形固定資産減価償却率最小値テキスト">
          <a:extLst>
            <a:ext uri="{FF2B5EF4-FFF2-40B4-BE49-F238E27FC236}">
              <a16:creationId xmlns:a16="http://schemas.microsoft.com/office/drawing/2014/main" id="{F581BCB5-0376-4291-8A87-0B86294C9F4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9" name="直線コネクタ 448">
          <a:extLst>
            <a:ext uri="{FF2B5EF4-FFF2-40B4-BE49-F238E27FC236}">
              <a16:creationId xmlns:a16="http://schemas.microsoft.com/office/drawing/2014/main" id="{163E0B5E-D8B2-4E0D-867E-1EB6FCD2E60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0" name="【消防施設】&#10;有形固定資産減価償却率最大値テキスト">
          <a:extLst>
            <a:ext uri="{FF2B5EF4-FFF2-40B4-BE49-F238E27FC236}">
              <a16:creationId xmlns:a16="http://schemas.microsoft.com/office/drawing/2014/main" id="{9A20B101-6C2A-4FF3-8EC3-158A26D01B62}"/>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1" name="直線コネクタ 450">
          <a:extLst>
            <a:ext uri="{FF2B5EF4-FFF2-40B4-BE49-F238E27FC236}">
              <a16:creationId xmlns:a16="http://schemas.microsoft.com/office/drawing/2014/main" id="{04645E78-D0C0-49FA-A988-2DAC2F20B2A7}"/>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2" name="【消防施設】&#10;有形固定資産減価償却率平均値テキスト">
          <a:extLst>
            <a:ext uri="{FF2B5EF4-FFF2-40B4-BE49-F238E27FC236}">
              <a16:creationId xmlns:a16="http://schemas.microsoft.com/office/drawing/2014/main" id="{83861AFA-39A6-4FFA-8B76-B537B3B61815}"/>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3" name="フローチャート: 判断 452">
          <a:extLst>
            <a:ext uri="{FF2B5EF4-FFF2-40B4-BE49-F238E27FC236}">
              <a16:creationId xmlns:a16="http://schemas.microsoft.com/office/drawing/2014/main" id="{68538528-93B5-4CE0-B811-CBFE2E16A923}"/>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4" name="フローチャート: 判断 453">
          <a:extLst>
            <a:ext uri="{FF2B5EF4-FFF2-40B4-BE49-F238E27FC236}">
              <a16:creationId xmlns:a16="http://schemas.microsoft.com/office/drawing/2014/main" id="{71027706-2EB9-49D4-A1C5-335FF674597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5" name="フローチャート: 判断 454">
          <a:extLst>
            <a:ext uri="{FF2B5EF4-FFF2-40B4-BE49-F238E27FC236}">
              <a16:creationId xmlns:a16="http://schemas.microsoft.com/office/drawing/2014/main" id="{26EC578E-BCCC-47CF-9A22-CD33C2F8E97C}"/>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56" name="フローチャート: 判断 455">
          <a:extLst>
            <a:ext uri="{FF2B5EF4-FFF2-40B4-BE49-F238E27FC236}">
              <a16:creationId xmlns:a16="http://schemas.microsoft.com/office/drawing/2014/main" id="{B25DC284-DC83-449D-8B38-8505416747B4}"/>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7" name="フローチャート: 判断 456">
          <a:extLst>
            <a:ext uri="{FF2B5EF4-FFF2-40B4-BE49-F238E27FC236}">
              <a16:creationId xmlns:a16="http://schemas.microsoft.com/office/drawing/2014/main" id="{05455C55-C3CE-4EFF-BBA1-8617130117CA}"/>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410EA6CA-EDDE-4343-A32A-B513E6B59AD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501E0C5-2C07-4230-A226-949061137A8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E191DAEE-8DF5-46AB-B351-EC64C099B7B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1CA38359-ABD9-4DDB-A42D-4041BAB9539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1344D2B4-91C5-4F7B-B705-54DEAAC3923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148952</xdr:rowOff>
    </xdr:from>
    <xdr:to>
      <xdr:col>85</xdr:col>
      <xdr:colOff>177800</xdr:colOff>
      <xdr:row>84</xdr:row>
      <xdr:rowOff>79102</xdr:rowOff>
    </xdr:to>
    <xdr:sp macro="" textlink="">
      <xdr:nvSpPr>
        <xdr:cNvPr id="463" name="楕円 462">
          <a:extLst>
            <a:ext uri="{FF2B5EF4-FFF2-40B4-BE49-F238E27FC236}">
              <a16:creationId xmlns:a16="http://schemas.microsoft.com/office/drawing/2014/main" id="{453D086D-C757-4D73-A761-5C8779F007B4}"/>
            </a:ext>
          </a:extLst>
        </xdr:cNvPr>
        <xdr:cNvSpPr/>
      </xdr:nvSpPr>
      <xdr:spPr>
        <a:xfrm>
          <a:off x="162687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127379</xdr:rowOff>
    </xdr:from>
    <xdr:ext cx="405111" cy="259045"/>
    <xdr:sp macro="" textlink="">
      <xdr:nvSpPr>
        <xdr:cNvPr id="464" name="【消防施設】&#10;有形固定資産減価償却率該当値テキスト">
          <a:extLst>
            <a:ext uri="{FF2B5EF4-FFF2-40B4-BE49-F238E27FC236}">
              <a16:creationId xmlns:a16="http://schemas.microsoft.com/office/drawing/2014/main" id="{EF7CEFAB-0EFC-4CD7-92E9-CC88D77DDBBD}"/>
            </a:ext>
          </a:extLst>
        </xdr:cNvPr>
        <xdr:cNvSpPr txBox="1"/>
      </xdr:nvSpPr>
      <xdr:spPr>
        <a:xfrm>
          <a:off x="16357600"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113030</xdr:rowOff>
    </xdr:from>
    <xdr:to>
      <xdr:col>81</xdr:col>
      <xdr:colOff>101600</xdr:colOff>
      <xdr:row>84</xdr:row>
      <xdr:rowOff>43180</xdr:rowOff>
    </xdr:to>
    <xdr:sp macro="" textlink="">
      <xdr:nvSpPr>
        <xdr:cNvPr id="465" name="楕円 464">
          <a:extLst>
            <a:ext uri="{FF2B5EF4-FFF2-40B4-BE49-F238E27FC236}">
              <a16:creationId xmlns:a16="http://schemas.microsoft.com/office/drawing/2014/main" id="{E269DE1B-3BD8-4D1C-9AA1-3EFF7E41109B}"/>
            </a:ext>
          </a:extLst>
        </xdr:cNvPr>
        <xdr:cNvSpPr/>
      </xdr:nvSpPr>
      <xdr:spPr>
        <a:xfrm>
          <a:off x="15430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163830</xdr:rowOff>
    </xdr:from>
    <xdr:to>
      <xdr:col>85</xdr:col>
      <xdr:colOff>127000</xdr:colOff>
      <xdr:row>84</xdr:row>
      <xdr:rowOff>28302</xdr:rowOff>
    </xdr:to>
    <xdr:cxnSp macro="">
      <xdr:nvCxnSpPr>
        <xdr:cNvPr id="466" name="直線コネクタ 465">
          <a:extLst>
            <a:ext uri="{FF2B5EF4-FFF2-40B4-BE49-F238E27FC236}">
              <a16:creationId xmlns:a16="http://schemas.microsoft.com/office/drawing/2014/main" id="{53DFFCCC-A4D2-4506-9067-437476D6EA95}"/>
            </a:ext>
          </a:extLst>
        </xdr:cNvPr>
        <xdr:cNvCxnSpPr/>
      </xdr:nvCxnSpPr>
      <xdr:spPr>
        <a:xfrm>
          <a:off x="15481300" y="14394180"/>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67" name="楕円 466">
          <a:extLst>
            <a:ext uri="{FF2B5EF4-FFF2-40B4-BE49-F238E27FC236}">
              <a16:creationId xmlns:a16="http://schemas.microsoft.com/office/drawing/2014/main" id="{8231F4C2-11D7-489A-ACBF-E43741A8EA16}"/>
            </a:ext>
          </a:extLst>
        </xdr:cNvPr>
        <xdr:cNvSpPr/>
      </xdr:nvSpPr>
      <xdr:spPr>
        <a:xfrm>
          <a:off x="145415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33201</xdr:rowOff>
    </xdr:from>
    <xdr:to>
      <xdr:col>81</xdr:col>
      <xdr:colOff>50800</xdr:colOff>
      <xdr:row>83</xdr:row>
      <xdr:rowOff>163830</xdr:rowOff>
    </xdr:to>
    <xdr:cxnSp macro="">
      <xdr:nvCxnSpPr>
        <xdr:cNvPr id="468" name="直線コネクタ 467">
          <a:extLst>
            <a:ext uri="{FF2B5EF4-FFF2-40B4-BE49-F238E27FC236}">
              <a16:creationId xmlns:a16="http://schemas.microsoft.com/office/drawing/2014/main" id="{48E08F61-9834-44AB-BC39-A43523A1D75B}"/>
            </a:ext>
          </a:extLst>
        </xdr:cNvPr>
        <xdr:cNvCxnSpPr/>
      </xdr:nvCxnSpPr>
      <xdr:spPr>
        <a:xfrm>
          <a:off x="14592300" y="14263551"/>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47716</xdr:rowOff>
    </xdr:from>
    <xdr:to>
      <xdr:col>72</xdr:col>
      <xdr:colOff>38100</xdr:colOff>
      <xdr:row>83</xdr:row>
      <xdr:rowOff>149316</xdr:rowOff>
    </xdr:to>
    <xdr:sp macro="" textlink="">
      <xdr:nvSpPr>
        <xdr:cNvPr id="469" name="楕円 468">
          <a:extLst>
            <a:ext uri="{FF2B5EF4-FFF2-40B4-BE49-F238E27FC236}">
              <a16:creationId xmlns:a16="http://schemas.microsoft.com/office/drawing/2014/main" id="{9221D62D-429E-4CA6-80D0-5A421F63A75D}"/>
            </a:ext>
          </a:extLst>
        </xdr:cNvPr>
        <xdr:cNvSpPr/>
      </xdr:nvSpPr>
      <xdr:spPr>
        <a:xfrm>
          <a:off x="13652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33201</xdr:rowOff>
    </xdr:from>
    <xdr:to>
      <xdr:col>76</xdr:col>
      <xdr:colOff>114300</xdr:colOff>
      <xdr:row>83</xdr:row>
      <xdr:rowOff>98516</xdr:rowOff>
    </xdr:to>
    <xdr:cxnSp macro="">
      <xdr:nvCxnSpPr>
        <xdr:cNvPr id="470" name="直線コネクタ 469">
          <a:extLst>
            <a:ext uri="{FF2B5EF4-FFF2-40B4-BE49-F238E27FC236}">
              <a16:creationId xmlns:a16="http://schemas.microsoft.com/office/drawing/2014/main" id="{D3B2B677-D22E-4359-BD91-9E32DA3B92E6}"/>
            </a:ext>
          </a:extLst>
        </xdr:cNvPr>
        <xdr:cNvCxnSpPr/>
      </xdr:nvCxnSpPr>
      <xdr:spPr>
        <a:xfrm flipV="1">
          <a:off x="13703300" y="1426355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148952</xdr:rowOff>
    </xdr:from>
    <xdr:to>
      <xdr:col>67</xdr:col>
      <xdr:colOff>101600</xdr:colOff>
      <xdr:row>83</xdr:row>
      <xdr:rowOff>79102</xdr:rowOff>
    </xdr:to>
    <xdr:sp macro="" textlink="">
      <xdr:nvSpPr>
        <xdr:cNvPr id="471" name="楕円 470">
          <a:extLst>
            <a:ext uri="{FF2B5EF4-FFF2-40B4-BE49-F238E27FC236}">
              <a16:creationId xmlns:a16="http://schemas.microsoft.com/office/drawing/2014/main" id="{5654E5DD-F3B7-4F96-9606-9B902A12F5B0}"/>
            </a:ext>
          </a:extLst>
        </xdr:cNvPr>
        <xdr:cNvSpPr/>
      </xdr:nvSpPr>
      <xdr:spPr>
        <a:xfrm>
          <a:off x="12763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28302</xdr:rowOff>
    </xdr:from>
    <xdr:to>
      <xdr:col>71</xdr:col>
      <xdr:colOff>177800</xdr:colOff>
      <xdr:row>83</xdr:row>
      <xdr:rowOff>98516</xdr:rowOff>
    </xdr:to>
    <xdr:cxnSp macro="">
      <xdr:nvCxnSpPr>
        <xdr:cNvPr id="472" name="直線コネクタ 471">
          <a:extLst>
            <a:ext uri="{FF2B5EF4-FFF2-40B4-BE49-F238E27FC236}">
              <a16:creationId xmlns:a16="http://schemas.microsoft.com/office/drawing/2014/main" id="{CCEE4AAA-DDC0-4FF8-8A54-B330551A8904}"/>
            </a:ext>
          </a:extLst>
        </xdr:cNvPr>
        <xdr:cNvCxnSpPr/>
      </xdr:nvCxnSpPr>
      <xdr:spPr>
        <a:xfrm>
          <a:off x="12814300" y="14258652"/>
          <a:ext cx="889000" cy="7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3" name="n_1aveValue【消防施設】&#10;有形固定資産減価償却率">
          <a:extLst>
            <a:ext uri="{FF2B5EF4-FFF2-40B4-BE49-F238E27FC236}">
              <a16:creationId xmlns:a16="http://schemas.microsoft.com/office/drawing/2014/main" id="{5D5BBE18-76F7-495F-87D5-F81165281E58}"/>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474" name="n_2aveValue【消防施設】&#10;有形固定資産減価償却率">
          <a:extLst>
            <a:ext uri="{FF2B5EF4-FFF2-40B4-BE49-F238E27FC236}">
              <a16:creationId xmlns:a16="http://schemas.microsoft.com/office/drawing/2014/main" id="{0ABDCAE3-7A23-49D1-BBAF-F5D9107DA99B}"/>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5" name="n_3aveValue【消防施設】&#10;有形固定資産減価償却率">
          <a:extLst>
            <a:ext uri="{FF2B5EF4-FFF2-40B4-BE49-F238E27FC236}">
              <a16:creationId xmlns:a16="http://schemas.microsoft.com/office/drawing/2014/main" id="{0EAE7D42-BD6B-4157-A05C-5450054C4963}"/>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76" name="n_4aveValue【消防施設】&#10;有形固定資産減価償却率">
          <a:extLst>
            <a:ext uri="{FF2B5EF4-FFF2-40B4-BE49-F238E27FC236}">
              <a16:creationId xmlns:a16="http://schemas.microsoft.com/office/drawing/2014/main" id="{70AC63DA-7560-476D-8588-6BCA8B073299}"/>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34307</xdr:rowOff>
    </xdr:from>
    <xdr:ext cx="405111" cy="259045"/>
    <xdr:sp macro="" textlink="">
      <xdr:nvSpPr>
        <xdr:cNvPr id="477" name="n_1mainValue【消防施設】&#10;有形固定資産減価償却率">
          <a:extLst>
            <a:ext uri="{FF2B5EF4-FFF2-40B4-BE49-F238E27FC236}">
              <a16:creationId xmlns:a16="http://schemas.microsoft.com/office/drawing/2014/main" id="{7626BE50-BFA0-461F-88D2-7160031EA803}"/>
            </a:ext>
          </a:extLst>
        </xdr:cNvPr>
        <xdr:cNvSpPr txBox="1"/>
      </xdr:nvSpPr>
      <xdr:spPr>
        <a:xfrm>
          <a:off x="152660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8" name="n_2mainValue【消防施設】&#10;有形固定資産減価償却率">
          <a:extLst>
            <a:ext uri="{FF2B5EF4-FFF2-40B4-BE49-F238E27FC236}">
              <a16:creationId xmlns:a16="http://schemas.microsoft.com/office/drawing/2014/main" id="{2DAD1C1E-0431-42D9-910E-635C99525669}"/>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140443</xdr:rowOff>
    </xdr:from>
    <xdr:ext cx="405111" cy="259045"/>
    <xdr:sp macro="" textlink="">
      <xdr:nvSpPr>
        <xdr:cNvPr id="479" name="n_3mainValue【消防施設】&#10;有形固定資産減価償却率">
          <a:extLst>
            <a:ext uri="{FF2B5EF4-FFF2-40B4-BE49-F238E27FC236}">
              <a16:creationId xmlns:a16="http://schemas.microsoft.com/office/drawing/2014/main" id="{2B2E212F-3606-49DF-8346-3F56C7AE0F42}"/>
            </a:ext>
          </a:extLst>
        </xdr:cNvPr>
        <xdr:cNvSpPr txBox="1"/>
      </xdr:nvSpPr>
      <xdr:spPr>
        <a:xfrm>
          <a:off x="135007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70229</xdr:rowOff>
    </xdr:from>
    <xdr:ext cx="405111" cy="259045"/>
    <xdr:sp macro="" textlink="">
      <xdr:nvSpPr>
        <xdr:cNvPr id="480" name="n_4mainValue【消防施設】&#10;有形固定資産減価償却率">
          <a:extLst>
            <a:ext uri="{FF2B5EF4-FFF2-40B4-BE49-F238E27FC236}">
              <a16:creationId xmlns:a16="http://schemas.microsoft.com/office/drawing/2014/main" id="{43C18218-DC38-4201-80D6-05002B6504ED}"/>
            </a:ext>
          </a:extLst>
        </xdr:cNvPr>
        <xdr:cNvSpPr txBox="1"/>
      </xdr:nvSpPr>
      <xdr:spPr>
        <a:xfrm>
          <a:off x="126117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75BC1564-0109-46F3-B415-274DC75C267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68FF3310-DA0D-4D4C-B62D-E3C9F8FE3D6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FE4C7F33-90C3-4084-98CE-6588025C041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8C658C71-CB3C-446A-8759-6905501C7D7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B7FE13BA-AB6F-431E-9D2C-6784DD6D351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93AEF154-B8EC-4EAB-9360-90C7C83EE90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48FEB3AC-0D7D-4DD5-8076-33A92D0C52D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ACBED13A-7CFA-454C-9877-FE4D9E926AB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89" name="正方形/長方形 488">
          <a:extLst>
            <a:ext uri="{FF2B5EF4-FFF2-40B4-BE49-F238E27FC236}">
              <a16:creationId xmlns:a16="http://schemas.microsoft.com/office/drawing/2014/main" id="{999049BF-9D8A-4CA9-9760-82F3439B13B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0" name="正方形/長方形 489">
          <a:extLst>
            <a:ext uri="{FF2B5EF4-FFF2-40B4-BE49-F238E27FC236}">
              <a16:creationId xmlns:a16="http://schemas.microsoft.com/office/drawing/2014/main" id="{C8F755E0-D9E9-44F7-8E09-8DE624333C1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1" name="正方形/長方形 490">
          <a:extLst>
            <a:ext uri="{FF2B5EF4-FFF2-40B4-BE49-F238E27FC236}">
              <a16:creationId xmlns:a16="http://schemas.microsoft.com/office/drawing/2014/main" id="{3FF793A0-75BA-44CE-8D9A-DA229DF5F83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2" name="正方形/長方形 491">
          <a:extLst>
            <a:ext uri="{FF2B5EF4-FFF2-40B4-BE49-F238E27FC236}">
              <a16:creationId xmlns:a16="http://schemas.microsoft.com/office/drawing/2014/main" id="{9E25ABB3-4EC2-49FD-8207-2CE5B26FA1C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3" name="正方形/長方形 492">
          <a:extLst>
            <a:ext uri="{FF2B5EF4-FFF2-40B4-BE49-F238E27FC236}">
              <a16:creationId xmlns:a16="http://schemas.microsoft.com/office/drawing/2014/main" id="{CC0EF1CD-0570-4196-B4A6-3974C9074F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94" name="正方形/長方形 493">
          <a:extLst>
            <a:ext uri="{FF2B5EF4-FFF2-40B4-BE49-F238E27FC236}">
              <a16:creationId xmlns:a16="http://schemas.microsoft.com/office/drawing/2014/main" id="{E7B2C461-2E3D-4A0E-9D5A-B9C952032AE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95" name="正方形/長方形 494">
          <a:extLst>
            <a:ext uri="{FF2B5EF4-FFF2-40B4-BE49-F238E27FC236}">
              <a16:creationId xmlns:a16="http://schemas.microsoft.com/office/drawing/2014/main" id="{7684B50A-21AF-4989-8A62-5B02ABE0E8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96" name="正方形/長方形 495">
          <a:extLst>
            <a:ext uri="{FF2B5EF4-FFF2-40B4-BE49-F238E27FC236}">
              <a16:creationId xmlns:a16="http://schemas.microsoft.com/office/drawing/2014/main" id="{FCB10FFC-E726-425C-B33C-38C185B1F3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97" name="テキスト ボックス 496">
          <a:extLst>
            <a:ext uri="{FF2B5EF4-FFF2-40B4-BE49-F238E27FC236}">
              <a16:creationId xmlns:a16="http://schemas.microsoft.com/office/drawing/2014/main" id="{19FF8895-C7B0-470E-9131-BAA5FD1553E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98" name="直線コネクタ 497">
          <a:extLst>
            <a:ext uri="{FF2B5EF4-FFF2-40B4-BE49-F238E27FC236}">
              <a16:creationId xmlns:a16="http://schemas.microsoft.com/office/drawing/2014/main" id="{C7421F01-7B29-44D9-90FC-E9979E13606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99" name="テキスト ボックス 498">
          <a:extLst>
            <a:ext uri="{FF2B5EF4-FFF2-40B4-BE49-F238E27FC236}">
              <a16:creationId xmlns:a16="http://schemas.microsoft.com/office/drawing/2014/main" id="{EF673E30-8EEB-40DC-BA4E-31D1896357B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00" name="直線コネクタ 499">
          <a:extLst>
            <a:ext uri="{FF2B5EF4-FFF2-40B4-BE49-F238E27FC236}">
              <a16:creationId xmlns:a16="http://schemas.microsoft.com/office/drawing/2014/main" id="{DDDABC6B-58B6-469D-B2F6-3F4ACE2273D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01" name="テキスト ボックス 500">
          <a:extLst>
            <a:ext uri="{FF2B5EF4-FFF2-40B4-BE49-F238E27FC236}">
              <a16:creationId xmlns:a16="http://schemas.microsoft.com/office/drawing/2014/main" id="{DA1B2CE2-2840-4A42-BEEE-BD01E26E2F1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02" name="直線コネクタ 501">
          <a:extLst>
            <a:ext uri="{FF2B5EF4-FFF2-40B4-BE49-F238E27FC236}">
              <a16:creationId xmlns:a16="http://schemas.microsoft.com/office/drawing/2014/main" id="{2AC7F1EB-E09B-48B9-9991-960EE32840F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03" name="テキスト ボックス 502">
          <a:extLst>
            <a:ext uri="{FF2B5EF4-FFF2-40B4-BE49-F238E27FC236}">
              <a16:creationId xmlns:a16="http://schemas.microsoft.com/office/drawing/2014/main" id="{D163D82B-AA8F-4114-A401-78856F4902B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04" name="直線コネクタ 503">
          <a:extLst>
            <a:ext uri="{FF2B5EF4-FFF2-40B4-BE49-F238E27FC236}">
              <a16:creationId xmlns:a16="http://schemas.microsoft.com/office/drawing/2014/main" id="{F71C14A4-4D6B-4F6D-BC44-60265C50022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05" name="テキスト ボックス 504">
          <a:extLst>
            <a:ext uri="{FF2B5EF4-FFF2-40B4-BE49-F238E27FC236}">
              <a16:creationId xmlns:a16="http://schemas.microsoft.com/office/drawing/2014/main" id="{E646910A-D0CC-4112-A347-CA1026AA84D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06" name="直線コネクタ 505">
          <a:extLst>
            <a:ext uri="{FF2B5EF4-FFF2-40B4-BE49-F238E27FC236}">
              <a16:creationId xmlns:a16="http://schemas.microsoft.com/office/drawing/2014/main" id="{184B6C77-2D11-415B-BFC8-EFFDBFFFDB4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07" name="テキスト ボックス 506">
          <a:extLst>
            <a:ext uri="{FF2B5EF4-FFF2-40B4-BE49-F238E27FC236}">
              <a16:creationId xmlns:a16="http://schemas.microsoft.com/office/drawing/2014/main" id="{8F9439FB-CC56-417E-9499-44B68BF1B45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08" name="直線コネクタ 507">
          <a:extLst>
            <a:ext uri="{FF2B5EF4-FFF2-40B4-BE49-F238E27FC236}">
              <a16:creationId xmlns:a16="http://schemas.microsoft.com/office/drawing/2014/main" id="{3E23DEF5-5182-4705-B380-9DB44DB7A9C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09" name="テキスト ボックス 508">
          <a:extLst>
            <a:ext uri="{FF2B5EF4-FFF2-40B4-BE49-F238E27FC236}">
              <a16:creationId xmlns:a16="http://schemas.microsoft.com/office/drawing/2014/main" id="{51A73369-7B40-4F10-82F2-6405CF402D6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0" name="直線コネクタ 509">
          <a:extLst>
            <a:ext uri="{FF2B5EF4-FFF2-40B4-BE49-F238E27FC236}">
              <a16:creationId xmlns:a16="http://schemas.microsoft.com/office/drawing/2014/main" id="{0540DD41-A072-4678-952B-75EED1F2A10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11" name="テキスト ボックス 510">
          <a:extLst>
            <a:ext uri="{FF2B5EF4-FFF2-40B4-BE49-F238E27FC236}">
              <a16:creationId xmlns:a16="http://schemas.microsoft.com/office/drawing/2014/main" id="{0227175E-1FBF-438C-907A-610AD7D924A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2" name="直線コネクタ 511">
          <a:extLst>
            <a:ext uri="{FF2B5EF4-FFF2-40B4-BE49-F238E27FC236}">
              <a16:creationId xmlns:a16="http://schemas.microsoft.com/office/drawing/2014/main" id="{91F2D6DB-03CC-4547-85AA-E7C476A4F39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3" name="【庁舎】&#10;有形固定資産減価償却率グラフ枠">
          <a:extLst>
            <a:ext uri="{FF2B5EF4-FFF2-40B4-BE49-F238E27FC236}">
              <a16:creationId xmlns:a16="http://schemas.microsoft.com/office/drawing/2014/main" id="{D1E4A890-DBD8-493C-AE79-ECCACF38B7E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14" name="直線コネクタ 513">
          <a:extLst>
            <a:ext uri="{FF2B5EF4-FFF2-40B4-BE49-F238E27FC236}">
              <a16:creationId xmlns:a16="http://schemas.microsoft.com/office/drawing/2014/main" id="{45BE009D-DFC6-48AD-86C2-10BE146DD20D}"/>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15" name="【庁舎】&#10;有形固定資産減価償却率最小値テキスト">
          <a:extLst>
            <a:ext uri="{FF2B5EF4-FFF2-40B4-BE49-F238E27FC236}">
              <a16:creationId xmlns:a16="http://schemas.microsoft.com/office/drawing/2014/main" id="{ECD545D1-6B1F-4304-AFBF-357C2DF9A6A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16" name="直線コネクタ 515">
          <a:extLst>
            <a:ext uri="{FF2B5EF4-FFF2-40B4-BE49-F238E27FC236}">
              <a16:creationId xmlns:a16="http://schemas.microsoft.com/office/drawing/2014/main" id="{5C540E1B-4BDF-4C58-AAD7-91B87F1D5FE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17" name="【庁舎】&#10;有形固定資産減価償却率最大値テキスト">
          <a:extLst>
            <a:ext uri="{FF2B5EF4-FFF2-40B4-BE49-F238E27FC236}">
              <a16:creationId xmlns:a16="http://schemas.microsoft.com/office/drawing/2014/main" id="{4E91BDE2-C414-47A0-899B-35B072F133EE}"/>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18" name="直線コネクタ 517">
          <a:extLst>
            <a:ext uri="{FF2B5EF4-FFF2-40B4-BE49-F238E27FC236}">
              <a16:creationId xmlns:a16="http://schemas.microsoft.com/office/drawing/2014/main" id="{D79E46F3-3ABC-44CE-B59E-483577531415}"/>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519" name="【庁舎】&#10;有形固定資産減価償却率平均値テキスト">
          <a:extLst>
            <a:ext uri="{FF2B5EF4-FFF2-40B4-BE49-F238E27FC236}">
              <a16:creationId xmlns:a16="http://schemas.microsoft.com/office/drawing/2014/main" id="{46877624-39FD-48F2-A86B-F65748835A16}"/>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20" name="フローチャート: 判断 519">
          <a:extLst>
            <a:ext uri="{FF2B5EF4-FFF2-40B4-BE49-F238E27FC236}">
              <a16:creationId xmlns:a16="http://schemas.microsoft.com/office/drawing/2014/main" id="{FC9991EF-EA5D-4EF9-9355-A1DC1646AC71}"/>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21" name="フローチャート: 判断 520">
          <a:extLst>
            <a:ext uri="{FF2B5EF4-FFF2-40B4-BE49-F238E27FC236}">
              <a16:creationId xmlns:a16="http://schemas.microsoft.com/office/drawing/2014/main" id="{56287A8C-04AB-4646-8591-CEF367A9183C}"/>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22" name="フローチャート: 判断 521">
          <a:extLst>
            <a:ext uri="{FF2B5EF4-FFF2-40B4-BE49-F238E27FC236}">
              <a16:creationId xmlns:a16="http://schemas.microsoft.com/office/drawing/2014/main" id="{9E5D547B-55A9-4D46-BD4C-9AA34BF5936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23" name="フローチャート: 判断 522">
          <a:extLst>
            <a:ext uri="{FF2B5EF4-FFF2-40B4-BE49-F238E27FC236}">
              <a16:creationId xmlns:a16="http://schemas.microsoft.com/office/drawing/2014/main" id="{B1B05FD5-7E04-4155-A190-2AAB85AAC329}"/>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24" name="フローチャート: 判断 523">
          <a:extLst>
            <a:ext uri="{FF2B5EF4-FFF2-40B4-BE49-F238E27FC236}">
              <a16:creationId xmlns:a16="http://schemas.microsoft.com/office/drawing/2014/main" id="{848C23F7-810F-4066-B8D4-573C4B1F6E44}"/>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25" name="テキスト ボックス 524">
          <a:extLst>
            <a:ext uri="{FF2B5EF4-FFF2-40B4-BE49-F238E27FC236}">
              <a16:creationId xmlns:a16="http://schemas.microsoft.com/office/drawing/2014/main" id="{C181CFB2-70A6-4F83-ACEA-14D23F80D8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26" name="テキスト ボックス 525">
          <a:extLst>
            <a:ext uri="{FF2B5EF4-FFF2-40B4-BE49-F238E27FC236}">
              <a16:creationId xmlns:a16="http://schemas.microsoft.com/office/drawing/2014/main" id="{B86D8F84-62B2-424F-B325-57E2F9466D5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27" name="テキスト ボックス 526">
          <a:extLst>
            <a:ext uri="{FF2B5EF4-FFF2-40B4-BE49-F238E27FC236}">
              <a16:creationId xmlns:a16="http://schemas.microsoft.com/office/drawing/2014/main" id="{685C2F94-FB9F-4DB2-B9F1-03A7637E8A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28" name="テキスト ボックス 527">
          <a:extLst>
            <a:ext uri="{FF2B5EF4-FFF2-40B4-BE49-F238E27FC236}">
              <a16:creationId xmlns:a16="http://schemas.microsoft.com/office/drawing/2014/main" id="{CFACF9BD-45CA-418E-862C-BC11BD40FBC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3255D0A5-7A93-4F2D-99EB-0F2E3171B40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30" name="楕円 529">
          <a:extLst>
            <a:ext uri="{FF2B5EF4-FFF2-40B4-BE49-F238E27FC236}">
              <a16:creationId xmlns:a16="http://schemas.microsoft.com/office/drawing/2014/main" id="{A31A2F9C-EACB-4546-B138-C0AFD5E5D73B}"/>
            </a:ext>
          </a:extLst>
        </xdr:cNvPr>
        <xdr:cNvSpPr/>
      </xdr:nvSpPr>
      <xdr:spPr>
        <a:xfrm>
          <a:off x="16268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2557</xdr:rowOff>
    </xdr:from>
    <xdr:ext cx="405111" cy="259045"/>
    <xdr:sp macro="" textlink="">
      <xdr:nvSpPr>
        <xdr:cNvPr id="531" name="【庁舎】&#10;有形固定資産減価償却率該当値テキスト">
          <a:extLst>
            <a:ext uri="{FF2B5EF4-FFF2-40B4-BE49-F238E27FC236}">
              <a16:creationId xmlns:a16="http://schemas.microsoft.com/office/drawing/2014/main" id="{27AED3DA-1EFA-466C-B39B-2A65C46DAAB6}"/>
            </a:ext>
          </a:extLst>
        </xdr:cNvPr>
        <xdr:cNvSpPr txBox="1"/>
      </xdr:nvSpPr>
      <xdr:spPr>
        <a:xfrm>
          <a:off x="16357600"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107043</xdr:rowOff>
    </xdr:from>
    <xdr:to>
      <xdr:col>81</xdr:col>
      <xdr:colOff>101600</xdr:colOff>
      <xdr:row>105</xdr:row>
      <xdr:rowOff>37193</xdr:rowOff>
    </xdr:to>
    <xdr:sp macro="" textlink="">
      <xdr:nvSpPr>
        <xdr:cNvPr id="532" name="楕円 531">
          <a:extLst>
            <a:ext uri="{FF2B5EF4-FFF2-40B4-BE49-F238E27FC236}">
              <a16:creationId xmlns:a16="http://schemas.microsoft.com/office/drawing/2014/main" id="{6D6AF700-7C82-4024-88F6-59A3C3CCC812}"/>
            </a:ext>
          </a:extLst>
        </xdr:cNvPr>
        <xdr:cNvSpPr/>
      </xdr:nvSpPr>
      <xdr:spPr>
        <a:xfrm>
          <a:off x="15430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30480</xdr:rowOff>
    </xdr:from>
    <xdr:to>
      <xdr:col>85</xdr:col>
      <xdr:colOff>127000</xdr:colOff>
      <xdr:row>104</xdr:row>
      <xdr:rowOff>157843</xdr:rowOff>
    </xdr:to>
    <xdr:cxnSp macro="">
      <xdr:nvCxnSpPr>
        <xdr:cNvPr id="533" name="直線コネクタ 532">
          <a:extLst>
            <a:ext uri="{FF2B5EF4-FFF2-40B4-BE49-F238E27FC236}">
              <a16:creationId xmlns:a16="http://schemas.microsoft.com/office/drawing/2014/main" id="{FDB9F43D-CAFF-416A-A7A1-C652D6979A72}"/>
            </a:ext>
          </a:extLst>
        </xdr:cNvPr>
        <xdr:cNvCxnSpPr/>
      </xdr:nvCxnSpPr>
      <xdr:spPr>
        <a:xfrm flipV="1">
          <a:off x="15481300" y="17861280"/>
          <a:ext cx="8382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72752</xdr:rowOff>
    </xdr:from>
    <xdr:to>
      <xdr:col>76</xdr:col>
      <xdr:colOff>165100</xdr:colOff>
      <xdr:row>105</xdr:row>
      <xdr:rowOff>2902</xdr:rowOff>
    </xdr:to>
    <xdr:sp macro="" textlink="">
      <xdr:nvSpPr>
        <xdr:cNvPr id="534" name="楕円 533">
          <a:extLst>
            <a:ext uri="{FF2B5EF4-FFF2-40B4-BE49-F238E27FC236}">
              <a16:creationId xmlns:a16="http://schemas.microsoft.com/office/drawing/2014/main" id="{989756B0-5461-47B8-8760-87727B04D842}"/>
            </a:ext>
          </a:extLst>
        </xdr:cNvPr>
        <xdr:cNvSpPr/>
      </xdr:nvSpPr>
      <xdr:spPr>
        <a:xfrm>
          <a:off x="14541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123552</xdr:rowOff>
    </xdr:from>
    <xdr:to>
      <xdr:col>81</xdr:col>
      <xdr:colOff>50800</xdr:colOff>
      <xdr:row>104</xdr:row>
      <xdr:rowOff>157843</xdr:rowOff>
    </xdr:to>
    <xdr:cxnSp macro="">
      <xdr:nvCxnSpPr>
        <xdr:cNvPr id="535" name="直線コネクタ 534">
          <a:extLst>
            <a:ext uri="{FF2B5EF4-FFF2-40B4-BE49-F238E27FC236}">
              <a16:creationId xmlns:a16="http://schemas.microsoft.com/office/drawing/2014/main" id="{443F0E91-30D1-4377-B7B7-BC3F71431C52}"/>
            </a:ext>
          </a:extLst>
        </xdr:cNvPr>
        <xdr:cNvCxnSpPr/>
      </xdr:nvCxnSpPr>
      <xdr:spPr>
        <a:xfrm>
          <a:off x="14592300" y="1795435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28666</xdr:rowOff>
    </xdr:from>
    <xdr:to>
      <xdr:col>72</xdr:col>
      <xdr:colOff>38100</xdr:colOff>
      <xdr:row>104</xdr:row>
      <xdr:rowOff>130266</xdr:rowOff>
    </xdr:to>
    <xdr:sp macro="" textlink="">
      <xdr:nvSpPr>
        <xdr:cNvPr id="536" name="楕円 535">
          <a:extLst>
            <a:ext uri="{FF2B5EF4-FFF2-40B4-BE49-F238E27FC236}">
              <a16:creationId xmlns:a16="http://schemas.microsoft.com/office/drawing/2014/main" id="{4F670D99-6DC3-4424-A510-52594413A5EC}"/>
            </a:ext>
          </a:extLst>
        </xdr:cNvPr>
        <xdr:cNvSpPr/>
      </xdr:nvSpPr>
      <xdr:spPr>
        <a:xfrm>
          <a:off x="13652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79466</xdr:rowOff>
    </xdr:from>
    <xdr:to>
      <xdr:col>76</xdr:col>
      <xdr:colOff>114300</xdr:colOff>
      <xdr:row>104</xdr:row>
      <xdr:rowOff>123552</xdr:rowOff>
    </xdr:to>
    <xdr:cxnSp macro="">
      <xdr:nvCxnSpPr>
        <xdr:cNvPr id="537" name="直線コネクタ 536">
          <a:extLst>
            <a:ext uri="{FF2B5EF4-FFF2-40B4-BE49-F238E27FC236}">
              <a16:creationId xmlns:a16="http://schemas.microsoft.com/office/drawing/2014/main" id="{73DD705C-424E-4AEC-932A-B65798F0F195}"/>
            </a:ext>
          </a:extLst>
        </xdr:cNvPr>
        <xdr:cNvCxnSpPr/>
      </xdr:nvCxnSpPr>
      <xdr:spPr>
        <a:xfrm>
          <a:off x="13703300" y="17910266"/>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167458</xdr:rowOff>
    </xdr:from>
    <xdr:to>
      <xdr:col>67</xdr:col>
      <xdr:colOff>101600</xdr:colOff>
      <xdr:row>105</xdr:row>
      <xdr:rowOff>97608</xdr:rowOff>
    </xdr:to>
    <xdr:sp macro="" textlink="">
      <xdr:nvSpPr>
        <xdr:cNvPr id="538" name="楕円 537">
          <a:extLst>
            <a:ext uri="{FF2B5EF4-FFF2-40B4-BE49-F238E27FC236}">
              <a16:creationId xmlns:a16="http://schemas.microsoft.com/office/drawing/2014/main" id="{ECF1855C-F4B9-4EAA-A0E2-4EFC2B9FFF99}"/>
            </a:ext>
          </a:extLst>
        </xdr:cNvPr>
        <xdr:cNvSpPr/>
      </xdr:nvSpPr>
      <xdr:spPr>
        <a:xfrm>
          <a:off x="12763500" y="179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79466</xdr:rowOff>
    </xdr:from>
    <xdr:to>
      <xdr:col>71</xdr:col>
      <xdr:colOff>177800</xdr:colOff>
      <xdr:row>105</xdr:row>
      <xdr:rowOff>46808</xdr:rowOff>
    </xdr:to>
    <xdr:cxnSp macro="">
      <xdr:nvCxnSpPr>
        <xdr:cNvPr id="539" name="直線コネクタ 538">
          <a:extLst>
            <a:ext uri="{FF2B5EF4-FFF2-40B4-BE49-F238E27FC236}">
              <a16:creationId xmlns:a16="http://schemas.microsoft.com/office/drawing/2014/main" id="{6AC6E2DD-CE89-4D31-B272-D00CD1DD8E0B}"/>
            </a:ext>
          </a:extLst>
        </xdr:cNvPr>
        <xdr:cNvCxnSpPr/>
      </xdr:nvCxnSpPr>
      <xdr:spPr>
        <a:xfrm flipV="1">
          <a:off x="12814300" y="17910266"/>
          <a:ext cx="889000" cy="13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40" name="n_1aveValue【庁舎】&#10;有形固定資産減価償却率">
          <a:extLst>
            <a:ext uri="{FF2B5EF4-FFF2-40B4-BE49-F238E27FC236}">
              <a16:creationId xmlns:a16="http://schemas.microsoft.com/office/drawing/2014/main" id="{0FB2157A-8800-4D03-B2A3-A0D69FDA997A}"/>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541" name="n_2aveValue【庁舎】&#10;有形固定資産減価償却率">
          <a:extLst>
            <a:ext uri="{FF2B5EF4-FFF2-40B4-BE49-F238E27FC236}">
              <a16:creationId xmlns:a16="http://schemas.microsoft.com/office/drawing/2014/main" id="{EE8567FA-93CA-4635-8A19-45097C7B36AD}"/>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542" name="n_3aveValue【庁舎】&#10;有形固定資産減価償却率">
          <a:extLst>
            <a:ext uri="{FF2B5EF4-FFF2-40B4-BE49-F238E27FC236}">
              <a16:creationId xmlns:a16="http://schemas.microsoft.com/office/drawing/2014/main" id="{A65B84F1-681D-4536-946E-7CE8F9E46176}"/>
            </a:ext>
          </a:extLst>
        </xdr:cNvPr>
        <xdr:cNvSpPr txBox="1"/>
      </xdr:nvSpPr>
      <xdr:spPr>
        <a:xfrm>
          <a:off x="13500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43" name="n_4aveValue【庁舎】&#10;有形固定資産減価償却率">
          <a:extLst>
            <a:ext uri="{FF2B5EF4-FFF2-40B4-BE49-F238E27FC236}">
              <a16:creationId xmlns:a16="http://schemas.microsoft.com/office/drawing/2014/main" id="{E97F3E48-2F27-4A4B-B51F-F62423CFC82C}"/>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28320</xdr:rowOff>
    </xdr:from>
    <xdr:ext cx="405111" cy="259045"/>
    <xdr:sp macro="" textlink="">
      <xdr:nvSpPr>
        <xdr:cNvPr id="544" name="n_1mainValue【庁舎】&#10;有形固定資産減価償却率">
          <a:extLst>
            <a:ext uri="{FF2B5EF4-FFF2-40B4-BE49-F238E27FC236}">
              <a16:creationId xmlns:a16="http://schemas.microsoft.com/office/drawing/2014/main" id="{15352BE7-67D5-43D6-B665-8AFBB7FB1C71}"/>
            </a:ext>
          </a:extLst>
        </xdr:cNvPr>
        <xdr:cNvSpPr txBox="1"/>
      </xdr:nvSpPr>
      <xdr:spPr>
        <a:xfrm>
          <a:off x="15266044"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545" name="n_2mainValue【庁舎】&#10;有形固定資産減価償却率">
          <a:extLst>
            <a:ext uri="{FF2B5EF4-FFF2-40B4-BE49-F238E27FC236}">
              <a16:creationId xmlns:a16="http://schemas.microsoft.com/office/drawing/2014/main" id="{0E5D1A39-97A1-4D07-8705-C6E79788AE31}"/>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146793</xdr:rowOff>
    </xdr:from>
    <xdr:ext cx="405111" cy="259045"/>
    <xdr:sp macro="" textlink="">
      <xdr:nvSpPr>
        <xdr:cNvPr id="546" name="n_3mainValue【庁舎】&#10;有形固定資産減価償却率">
          <a:extLst>
            <a:ext uri="{FF2B5EF4-FFF2-40B4-BE49-F238E27FC236}">
              <a16:creationId xmlns:a16="http://schemas.microsoft.com/office/drawing/2014/main" id="{DCC24B77-2D34-4014-8CD0-F422C46A82F7}"/>
            </a:ext>
          </a:extLst>
        </xdr:cNvPr>
        <xdr:cNvSpPr txBox="1"/>
      </xdr:nvSpPr>
      <xdr:spPr>
        <a:xfrm>
          <a:off x="13500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88735</xdr:rowOff>
    </xdr:from>
    <xdr:ext cx="405111" cy="259045"/>
    <xdr:sp macro="" textlink="">
      <xdr:nvSpPr>
        <xdr:cNvPr id="547" name="n_4mainValue【庁舎】&#10;有形固定資産減価償却率">
          <a:extLst>
            <a:ext uri="{FF2B5EF4-FFF2-40B4-BE49-F238E27FC236}">
              <a16:creationId xmlns:a16="http://schemas.microsoft.com/office/drawing/2014/main" id="{A9E92240-1BAE-45C6-B2AE-E426090C9027}"/>
            </a:ext>
          </a:extLst>
        </xdr:cNvPr>
        <xdr:cNvSpPr txBox="1"/>
      </xdr:nvSpPr>
      <xdr:spPr>
        <a:xfrm>
          <a:off x="126117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8" name="正方形/長方形 547">
          <a:extLst>
            <a:ext uri="{FF2B5EF4-FFF2-40B4-BE49-F238E27FC236}">
              <a16:creationId xmlns:a16="http://schemas.microsoft.com/office/drawing/2014/main" id="{C58A9F5E-10F6-4B5D-A2E9-03D9D389531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9" name="正方形/長方形 548">
          <a:extLst>
            <a:ext uri="{FF2B5EF4-FFF2-40B4-BE49-F238E27FC236}">
              <a16:creationId xmlns:a16="http://schemas.microsoft.com/office/drawing/2014/main" id="{008C6312-6DA7-4038-8C3F-2756BBB7683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0" name="正方形/長方形 549">
          <a:extLst>
            <a:ext uri="{FF2B5EF4-FFF2-40B4-BE49-F238E27FC236}">
              <a16:creationId xmlns:a16="http://schemas.microsoft.com/office/drawing/2014/main" id="{82A0E30E-7BA5-442F-B427-11AEC520591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1" name="正方形/長方形 550">
          <a:extLst>
            <a:ext uri="{FF2B5EF4-FFF2-40B4-BE49-F238E27FC236}">
              <a16:creationId xmlns:a16="http://schemas.microsoft.com/office/drawing/2014/main" id="{F0C0132F-78AC-4324-A547-DE46AFF0E38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2" name="正方形/長方形 551">
          <a:extLst>
            <a:ext uri="{FF2B5EF4-FFF2-40B4-BE49-F238E27FC236}">
              <a16:creationId xmlns:a16="http://schemas.microsoft.com/office/drawing/2014/main" id="{7E571AB3-C2F1-412B-86F3-ACE268395C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3" name="正方形/長方形 552">
          <a:extLst>
            <a:ext uri="{FF2B5EF4-FFF2-40B4-BE49-F238E27FC236}">
              <a16:creationId xmlns:a16="http://schemas.microsoft.com/office/drawing/2014/main" id="{7FF56B73-8747-419E-958F-94FCE2A00DD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4" name="正方形/長方形 553">
          <a:extLst>
            <a:ext uri="{FF2B5EF4-FFF2-40B4-BE49-F238E27FC236}">
              <a16:creationId xmlns:a16="http://schemas.microsoft.com/office/drawing/2014/main" id="{90E18570-97BD-4339-91AE-E8DBB5D2BE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5" name="正方形/長方形 554">
          <a:extLst>
            <a:ext uri="{FF2B5EF4-FFF2-40B4-BE49-F238E27FC236}">
              <a16:creationId xmlns:a16="http://schemas.microsoft.com/office/drawing/2014/main" id="{3BACB476-1AC7-4389-942C-19B67239C14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6" name="テキスト ボックス 555">
          <a:extLst>
            <a:ext uri="{FF2B5EF4-FFF2-40B4-BE49-F238E27FC236}">
              <a16:creationId xmlns:a16="http://schemas.microsoft.com/office/drawing/2014/main" id="{BA47C328-14C9-40D5-9863-8F8B6EB8873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7" name="直線コネクタ 556">
          <a:extLst>
            <a:ext uri="{FF2B5EF4-FFF2-40B4-BE49-F238E27FC236}">
              <a16:creationId xmlns:a16="http://schemas.microsoft.com/office/drawing/2014/main" id="{3CB7A296-B196-4A01-8E5C-CF3A94134AD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58" name="直線コネクタ 557">
          <a:extLst>
            <a:ext uri="{FF2B5EF4-FFF2-40B4-BE49-F238E27FC236}">
              <a16:creationId xmlns:a16="http://schemas.microsoft.com/office/drawing/2014/main" id="{D66AF87E-5DEC-4B41-888D-0AF38776354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59" name="テキスト ボックス 558">
          <a:extLst>
            <a:ext uri="{FF2B5EF4-FFF2-40B4-BE49-F238E27FC236}">
              <a16:creationId xmlns:a16="http://schemas.microsoft.com/office/drawing/2014/main" id="{FFBA741E-F7EE-40FC-9260-44D79A39528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60" name="直線コネクタ 559">
          <a:extLst>
            <a:ext uri="{FF2B5EF4-FFF2-40B4-BE49-F238E27FC236}">
              <a16:creationId xmlns:a16="http://schemas.microsoft.com/office/drawing/2014/main" id="{082D8F9B-7AFB-4448-8734-FECEDAA3DFF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61" name="テキスト ボックス 560">
          <a:extLst>
            <a:ext uri="{FF2B5EF4-FFF2-40B4-BE49-F238E27FC236}">
              <a16:creationId xmlns:a16="http://schemas.microsoft.com/office/drawing/2014/main" id="{6FDD06DA-0D07-4025-8F71-09031430688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62" name="直線コネクタ 561">
          <a:extLst>
            <a:ext uri="{FF2B5EF4-FFF2-40B4-BE49-F238E27FC236}">
              <a16:creationId xmlns:a16="http://schemas.microsoft.com/office/drawing/2014/main" id="{7271E308-761A-4B5C-B3E4-2FDEC4DA0A3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63" name="テキスト ボックス 562">
          <a:extLst>
            <a:ext uri="{FF2B5EF4-FFF2-40B4-BE49-F238E27FC236}">
              <a16:creationId xmlns:a16="http://schemas.microsoft.com/office/drawing/2014/main" id="{7C1B06DC-C2D0-4905-9B1F-74A222722E0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64" name="直線コネクタ 563">
          <a:extLst>
            <a:ext uri="{FF2B5EF4-FFF2-40B4-BE49-F238E27FC236}">
              <a16:creationId xmlns:a16="http://schemas.microsoft.com/office/drawing/2014/main" id="{3DBF4614-1B8A-4159-A7A0-D2D505171E6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65" name="テキスト ボックス 564">
          <a:extLst>
            <a:ext uri="{FF2B5EF4-FFF2-40B4-BE49-F238E27FC236}">
              <a16:creationId xmlns:a16="http://schemas.microsoft.com/office/drawing/2014/main" id="{7B5C56F1-2B20-4128-8752-C4D53CDDCA8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6" name="直線コネクタ 565">
          <a:extLst>
            <a:ext uri="{FF2B5EF4-FFF2-40B4-BE49-F238E27FC236}">
              <a16:creationId xmlns:a16="http://schemas.microsoft.com/office/drawing/2014/main" id="{EB88A470-D149-4101-8797-F1EEB76C8D3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67" name="テキスト ボックス 566">
          <a:extLst>
            <a:ext uri="{FF2B5EF4-FFF2-40B4-BE49-F238E27FC236}">
              <a16:creationId xmlns:a16="http://schemas.microsoft.com/office/drawing/2014/main" id="{97DB4864-9FF6-49EF-A3BD-1ECC82EB8BC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68" name="【庁舎】&#10;一人当たり面積グラフ枠">
          <a:extLst>
            <a:ext uri="{FF2B5EF4-FFF2-40B4-BE49-F238E27FC236}">
              <a16:creationId xmlns:a16="http://schemas.microsoft.com/office/drawing/2014/main" id="{2ED85935-E2A5-4376-92EA-59CABD45D6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569" name="直線コネクタ 568">
          <a:extLst>
            <a:ext uri="{FF2B5EF4-FFF2-40B4-BE49-F238E27FC236}">
              <a16:creationId xmlns:a16="http://schemas.microsoft.com/office/drawing/2014/main" id="{475831DE-5903-4F68-93D1-104E4BBCEEDC}"/>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570" name="【庁舎】&#10;一人当たり面積最小値テキスト">
          <a:extLst>
            <a:ext uri="{FF2B5EF4-FFF2-40B4-BE49-F238E27FC236}">
              <a16:creationId xmlns:a16="http://schemas.microsoft.com/office/drawing/2014/main" id="{18D584A6-FE28-4AFF-B827-EB881DE9A9D5}"/>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571" name="直線コネクタ 570">
          <a:extLst>
            <a:ext uri="{FF2B5EF4-FFF2-40B4-BE49-F238E27FC236}">
              <a16:creationId xmlns:a16="http://schemas.microsoft.com/office/drawing/2014/main" id="{0E44083A-3E65-4393-8135-DC30AB786B79}"/>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572" name="【庁舎】&#10;一人当たり面積最大値テキスト">
          <a:extLst>
            <a:ext uri="{FF2B5EF4-FFF2-40B4-BE49-F238E27FC236}">
              <a16:creationId xmlns:a16="http://schemas.microsoft.com/office/drawing/2014/main" id="{BCD9DB72-7BBB-4908-A553-DE05400FE30C}"/>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573" name="直線コネクタ 572">
          <a:extLst>
            <a:ext uri="{FF2B5EF4-FFF2-40B4-BE49-F238E27FC236}">
              <a16:creationId xmlns:a16="http://schemas.microsoft.com/office/drawing/2014/main" id="{7A8722CA-2BFF-4719-A8FF-1FE4BF873F37}"/>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574" name="【庁舎】&#10;一人当たり面積平均値テキスト">
          <a:extLst>
            <a:ext uri="{FF2B5EF4-FFF2-40B4-BE49-F238E27FC236}">
              <a16:creationId xmlns:a16="http://schemas.microsoft.com/office/drawing/2014/main" id="{F0201F61-BA5F-4FDA-8E5B-E6A61F559DAB}"/>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575" name="フローチャート: 判断 574">
          <a:extLst>
            <a:ext uri="{FF2B5EF4-FFF2-40B4-BE49-F238E27FC236}">
              <a16:creationId xmlns:a16="http://schemas.microsoft.com/office/drawing/2014/main" id="{C244A1DC-B9BE-4984-946B-33B2C2AC60E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576" name="フローチャート: 判断 575">
          <a:extLst>
            <a:ext uri="{FF2B5EF4-FFF2-40B4-BE49-F238E27FC236}">
              <a16:creationId xmlns:a16="http://schemas.microsoft.com/office/drawing/2014/main" id="{EAEA5808-9AFE-40B1-B428-1BE086B81A1F}"/>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577" name="フローチャート: 判断 576">
          <a:extLst>
            <a:ext uri="{FF2B5EF4-FFF2-40B4-BE49-F238E27FC236}">
              <a16:creationId xmlns:a16="http://schemas.microsoft.com/office/drawing/2014/main" id="{0DA3F262-81EF-4A97-B1F0-683225301D71}"/>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578" name="フローチャート: 判断 577">
          <a:extLst>
            <a:ext uri="{FF2B5EF4-FFF2-40B4-BE49-F238E27FC236}">
              <a16:creationId xmlns:a16="http://schemas.microsoft.com/office/drawing/2014/main" id="{C3431A2D-8F79-45B0-97C2-B888A3F691F6}"/>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579" name="フローチャート: 判断 578">
          <a:extLst>
            <a:ext uri="{FF2B5EF4-FFF2-40B4-BE49-F238E27FC236}">
              <a16:creationId xmlns:a16="http://schemas.microsoft.com/office/drawing/2014/main" id="{4DBC24A4-5635-4398-B0AF-9C67F494B62F}"/>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37C57CF4-5933-4E0D-905A-598E7BFB60F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19875FFF-180F-44AE-BF21-1490917E495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2BAB90A3-B4D1-4530-AA2E-9B809754333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A1CFBBBF-E9A4-45CC-8FD1-10A2D390AFF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9C44D7FF-4954-47F3-A99F-AF8F7687CD9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169875</xdr:rowOff>
    </xdr:from>
    <xdr:to>
      <xdr:col>116</xdr:col>
      <xdr:colOff>114300</xdr:colOff>
      <xdr:row>107</xdr:row>
      <xdr:rowOff>100025</xdr:rowOff>
    </xdr:to>
    <xdr:sp macro="" textlink="">
      <xdr:nvSpPr>
        <xdr:cNvPr id="585" name="楕円 584">
          <a:extLst>
            <a:ext uri="{FF2B5EF4-FFF2-40B4-BE49-F238E27FC236}">
              <a16:creationId xmlns:a16="http://schemas.microsoft.com/office/drawing/2014/main" id="{0FC4FC4A-33EC-4D51-A721-2D41EB335197}"/>
            </a:ext>
          </a:extLst>
        </xdr:cNvPr>
        <xdr:cNvSpPr/>
      </xdr:nvSpPr>
      <xdr:spPr>
        <a:xfrm>
          <a:off x="22110700" y="1834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105782</xdr:rowOff>
    </xdr:from>
    <xdr:ext cx="469744" cy="259045"/>
    <xdr:sp macro="" textlink="">
      <xdr:nvSpPr>
        <xdr:cNvPr id="586" name="【庁舎】&#10;一人当たり面積該当値テキスト">
          <a:extLst>
            <a:ext uri="{FF2B5EF4-FFF2-40B4-BE49-F238E27FC236}">
              <a16:creationId xmlns:a16="http://schemas.microsoft.com/office/drawing/2014/main" id="{B3A3CEC6-4182-4EF6-B85F-4300D3A53EB4}"/>
            </a:ext>
          </a:extLst>
        </xdr:cNvPr>
        <xdr:cNvSpPr txBox="1"/>
      </xdr:nvSpPr>
      <xdr:spPr>
        <a:xfrm>
          <a:off x="22199600" y="182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1169</xdr:rowOff>
    </xdr:from>
    <xdr:to>
      <xdr:col>112</xdr:col>
      <xdr:colOff>38100</xdr:colOff>
      <xdr:row>107</xdr:row>
      <xdr:rowOff>102769</xdr:rowOff>
    </xdr:to>
    <xdr:sp macro="" textlink="">
      <xdr:nvSpPr>
        <xdr:cNvPr id="587" name="楕円 586">
          <a:extLst>
            <a:ext uri="{FF2B5EF4-FFF2-40B4-BE49-F238E27FC236}">
              <a16:creationId xmlns:a16="http://schemas.microsoft.com/office/drawing/2014/main" id="{71C3C36A-F82A-4A45-93AB-0857979E5454}"/>
            </a:ext>
          </a:extLst>
        </xdr:cNvPr>
        <xdr:cNvSpPr/>
      </xdr:nvSpPr>
      <xdr:spPr>
        <a:xfrm>
          <a:off x="21272500" y="1834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49225</xdr:rowOff>
    </xdr:from>
    <xdr:to>
      <xdr:col>116</xdr:col>
      <xdr:colOff>63500</xdr:colOff>
      <xdr:row>107</xdr:row>
      <xdr:rowOff>51969</xdr:rowOff>
    </xdr:to>
    <xdr:cxnSp macro="">
      <xdr:nvCxnSpPr>
        <xdr:cNvPr id="588" name="直線コネクタ 587">
          <a:extLst>
            <a:ext uri="{FF2B5EF4-FFF2-40B4-BE49-F238E27FC236}">
              <a16:creationId xmlns:a16="http://schemas.microsoft.com/office/drawing/2014/main" id="{239CB989-EC32-4E83-A5D7-9FAD8FB02200}"/>
            </a:ext>
          </a:extLst>
        </xdr:cNvPr>
        <xdr:cNvCxnSpPr/>
      </xdr:nvCxnSpPr>
      <xdr:spPr>
        <a:xfrm flipV="1">
          <a:off x="21323300" y="18394375"/>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2769</xdr:rowOff>
    </xdr:from>
    <xdr:to>
      <xdr:col>107</xdr:col>
      <xdr:colOff>101600</xdr:colOff>
      <xdr:row>107</xdr:row>
      <xdr:rowOff>104369</xdr:rowOff>
    </xdr:to>
    <xdr:sp macro="" textlink="">
      <xdr:nvSpPr>
        <xdr:cNvPr id="589" name="楕円 588">
          <a:extLst>
            <a:ext uri="{FF2B5EF4-FFF2-40B4-BE49-F238E27FC236}">
              <a16:creationId xmlns:a16="http://schemas.microsoft.com/office/drawing/2014/main" id="{8294BF10-36CE-41A3-8A00-4BFC45E4EBD5}"/>
            </a:ext>
          </a:extLst>
        </xdr:cNvPr>
        <xdr:cNvSpPr/>
      </xdr:nvSpPr>
      <xdr:spPr>
        <a:xfrm>
          <a:off x="20383500" y="1834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51969</xdr:rowOff>
    </xdr:from>
    <xdr:to>
      <xdr:col>111</xdr:col>
      <xdr:colOff>177800</xdr:colOff>
      <xdr:row>107</xdr:row>
      <xdr:rowOff>53569</xdr:rowOff>
    </xdr:to>
    <xdr:cxnSp macro="">
      <xdr:nvCxnSpPr>
        <xdr:cNvPr id="590" name="直線コネクタ 589">
          <a:extLst>
            <a:ext uri="{FF2B5EF4-FFF2-40B4-BE49-F238E27FC236}">
              <a16:creationId xmlns:a16="http://schemas.microsoft.com/office/drawing/2014/main" id="{C6554A80-F643-4B01-8D63-3A44BC0CF1E6}"/>
            </a:ext>
          </a:extLst>
        </xdr:cNvPr>
        <xdr:cNvCxnSpPr/>
      </xdr:nvCxnSpPr>
      <xdr:spPr>
        <a:xfrm flipV="1">
          <a:off x="20434300" y="1839711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2311</xdr:rowOff>
    </xdr:from>
    <xdr:to>
      <xdr:col>102</xdr:col>
      <xdr:colOff>165100</xdr:colOff>
      <xdr:row>107</xdr:row>
      <xdr:rowOff>103911</xdr:rowOff>
    </xdr:to>
    <xdr:sp macro="" textlink="">
      <xdr:nvSpPr>
        <xdr:cNvPr id="591" name="楕円 590">
          <a:extLst>
            <a:ext uri="{FF2B5EF4-FFF2-40B4-BE49-F238E27FC236}">
              <a16:creationId xmlns:a16="http://schemas.microsoft.com/office/drawing/2014/main" id="{9B6378AC-F8A1-436D-9131-AB54DD68A23F}"/>
            </a:ext>
          </a:extLst>
        </xdr:cNvPr>
        <xdr:cNvSpPr/>
      </xdr:nvSpPr>
      <xdr:spPr>
        <a:xfrm>
          <a:off x="19494500" y="1834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53111</xdr:rowOff>
    </xdr:from>
    <xdr:to>
      <xdr:col>107</xdr:col>
      <xdr:colOff>50800</xdr:colOff>
      <xdr:row>107</xdr:row>
      <xdr:rowOff>53569</xdr:rowOff>
    </xdr:to>
    <xdr:cxnSp macro="">
      <xdr:nvCxnSpPr>
        <xdr:cNvPr id="592" name="直線コネクタ 591">
          <a:extLst>
            <a:ext uri="{FF2B5EF4-FFF2-40B4-BE49-F238E27FC236}">
              <a16:creationId xmlns:a16="http://schemas.microsoft.com/office/drawing/2014/main" id="{D1E1944B-72C9-4352-9911-15F2F7A9666B}"/>
            </a:ext>
          </a:extLst>
        </xdr:cNvPr>
        <xdr:cNvCxnSpPr/>
      </xdr:nvCxnSpPr>
      <xdr:spPr>
        <a:xfrm>
          <a:off x="19545300" y="18398261"/>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5283</xdr:rowOff>
    </xdr:from>
    <xdr:to>
      <xdr:col>98</xdr:col>
      <xdr:colOff>38100</xdr:colOff>
      <xdr:row>107</xdr:row>
      <xdr:rowOff>106883</xdr:rowOff>
    </xdr:to>
    <xdr:sp macro="" textlink="">
      <xdr:nvSpPr>
        <xdr:cNvPr id="593" name="楕円 592">
          <a:extLst>
            <a:ext uri="{FF2B5EF4-FFF2-40B4-BE49-F238E27FC236}">
              <a16:creationId xmlns:a16="http://schemas.microsoft.com/office/drawing/2014/main" id="{22DA0F1F-DE05-4143-A6F4-02BF0672FEF2}"/>
            </a:ext>
          </a:extLst>
        </xdr:cNvPr>
        <xdr:cNvSpPr/>
      </xdr:nvSpPr>
      <xdr:spPr>
        <a:xfrm>
          <a:off x="18605500" y="1835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53111</xdr:rowOff>
    </xdr:from>
    <xdr:to>
      <xdr:col>102</xdr:col>
      <xdr:colOff>114300</xdr:colOff>
      <xdr:row>107</xdr:row>
      <xdr:rowOff>56083</xdr:rowOff>
    </xdr:to>
    <xdr:cxnSp macro="">
      <xdr:nvCxnSpPr>
        <xdr:cNvPr id="594" name="直線コネクタ 593">
          <a:extLst>
            <a:ext uri="{FF2B5EF4-FFF2-40B4-BE49-F238E27FC236}">
              <a16:creationId xmlns:a16="http://schemas.microsoft.com/office/drawing/2014/main" id="{EA1E4AEC-0B4D-404A-80C0-7DCBAC35FC57}"/>
            </a:ext>
          </a:extLst>
        </xdr:cNvPr>
        <xdr:cNvCxnSpPr/>
      </xdr:nvCxnSpPr>
      <xdr:spPr>
        <a:xfrm flipV="1">
          <a:off x="18656300" y="18398261"/>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595" name="n_1aveValue【庁舎】&#10;一人当たり面積">
          <a:extLst>
            <a:ext uri="{FF2B5EF4-FFF2-40B4-BE49-F238E27FC236}">
              <a16:creationId xmlns:a16="http://schemas.microsoft.com/office/drawing/2014/main" id="{9499BD34-DF80-421B-B815-45F6159C135D}"/>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596" name="n_2aveValue【庁舎】&#10;一人当たり面積">
          <a:extLst>
            <a:ext uri="{FF2B5EF4-FFF2-40B4-BE49-F238E27FC236}">
              <a16:creationId xmlns:a16="http://schemas.microsoft.com/office/drawing/2014/main" id="{7271682F-2AED-4D1E-BAC1-A40ADE734B4A}"/>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597" name="n_3aveValue【庁舎】&#10;一人当たり面積">
          <a:extLst>
            <a:ext uri="{FF2B5EF4-FFF2-40B4-BE49-F238E27FC236}">
              <a16:creationId xmlns:a16="http://schemas.microsoft.com/office/drawing/2014/main" id="{D67DF478-F0E2-4032-8A48-3BB135FE4833}"/>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598" name="n_4aveValue【庁舎】&#10;一人当たり面積">
          <a:extLst>
            <a:ext uri="{FF2B5EF4-FFF2-40B4-BE49-F238E27FC236}">
              <a16:creationId xmlns:a16="http://schemas.microsoft.com/office/drawing/2014/main" id="{D9F85436-B6E4-482D-B8A4-E90ABDBDD579}"/>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93896</xdr:rowOff>
    </xdr:from>
    <xdr:ext cx="469744" cy="259045"/>
    <xdr:sp macro="" textlink="">
      <xdr:nvSpPr>
        <xdr:cNvPr id="599" name="n_1mainValue【庁舎】&#10;一人当たり面積">
          <a:extLst>
            <a:ext uri="{FF2B5EF4-FFF2-40B4-BE49-F238E27FC236}">
              <a16:creationId xmlns:a16="http://schemas.microsoft.com/office/drawing/2014/main" id="{EDF2912B-6096-4989-8427-9808EC3A1875}"/>
            </a:ext>
          </a:extLst>
        </xdr:cNvPr>
        <xdr:cNvSpPr txBox="1"/>
      </xdr:nvSpPr>
      <xdr:spPr>
        <a:xfrm>
          <a:off x="21075727" y="1843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95496</xdr:rowOff>
    </xdr:from>
    <xdr:ext cx="469744" cy="259045"/>
    <xdr:sp macro="" textlink="">
      <xdr:nvSpPr>
        <xdr:cNvPr id="600" name="n_2mainValue【庁舎】&#10;一人当たり面積">
          <a:extLst>
            <a:ext uri="{FF2B5EF4-FFF2-40B4-BE49-F238E27FC236}">
              <a16:creationId xmlns:a16="http://schemas.microsoft.com/office/drawing/2014/main" id="{B74DC2C0-770B-41BE-ADF5-FB203B38CC78}"/>
            </a:ext>
          </a:extLst>
        </xdr:cNvPr>
        <xdr:cNvSpPr txBox="1"/>
      </xdr:nvSpPr>
      <xdr:spPr>
        <a:xfrm>
          <a:off x="20199427" y="1844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95038</xdr:rowOff>
    </xdr:from>
    <xdr:ext cx="469744" cy="259045"/>
    <xdr:sp macro="" textlink="">
      <xdr:nvSpPr>
        <xdr:cNvPr id="601" name="n_3mainValue【庁舎】&#10;一人当たり面積">
          <a:extLst>
            <a:ext uri="{FF2B5EF4-FFF2-40B4-BE49-F238E27FC236}">
              <a16:creationId xmlns:a16="http://schemas.microsoft.com/office/drawing/2014/main" id="{51040513-5CFC-40C9-8A05-9D42BC2F7D74}"/>
            </a:ext>
          </a:extLst>
        </xdr:cNvPr>
        <xdr:cNvSpPr txBox="1"/>
      </xdr:nvSpPr>
      <xdr:spPr>
        <a:xfrm>
          <a:off x="19310427" y="1844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98010</xdr:rowOff>
    </xdr:from>
    <xdr:ext cx="469744" cy="259045"/>
    <xdr:sp macro="" textlink="">
      <xdr:nvSpPr>
        <xdr:cNvPr id="602" name="n_4mainValue【庁舎】&#10;一人当たり面積">
          <a:extLst>
            <a:ext uri="{FF2B5EF4-FFF2-40B4-BE49-F238E27FC236}">
              <a16:creationId xmlns:a16="http://schemas.microsoft.com/office/drawing/2014/main" id="{EED8E776-CDDB-4EA5-ABC3-85D44B1CFBB4}"/>
            </a:ext>
          </a:extLst>
        </xdr:cNvPr>
        <xdr:cNvSpPr txBox="1"/>
      </xdr:nvSpPr>
      <xdr:spPr>
        <a:xfrm>
          <a:off x="18421427" y="184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3" name="正方形/長方形 602">
          <a:extLst>
            <a:ext uri="{FF2B5EF4-FFF2-40B4-BE49-F238E27FC236}">
              <a16:creationId xmlns:a16="http://schemas.microsoft.com/office/drawing/2014/main" id="{B26F8ABB-E4EC-4B28-A5BD-F48499321F5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4" name="正方形/長方形 603">
          <a:extLst>
            <a:ext uri="{FF2B5EF4-FFF2-40B4-BE49-F238E27FC236}">
              <a16:creationId xmlns:a16="http://schemas.microsoft.com/office/drawing/2014/main" id="{07152795-DCF1-4242-AB3A-543D8AE2E6F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5" name="テキスト ボックス 604">
          <a:extLst>
            <a:ext uri="{FF2B5EF4-FFF2-40B4-BE49-F238E27FC236}">
              <a16:creationId xmlns:a16="http://schemas.microsoft.com/office/drawing/2014/main" id="{858A769C-EB68-4E2F-907E-6C4C2B7DEFC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施設類型別ストック情報分析表①のとおり</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5075223</v>
      </c>
      <c r="BO4" s="406"/>
      <c r="BP4" s="406"/>
      <c r="BQ4" s="406"/>
      <c r="BR4" s="406"/>
      <c r="BS4" s="406"/>
      <c r="BT4" s="406"/>
      <c r="BU4" s="407"/>
      <c r="BV4" s="405">
        <v>5542487</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3.1</v>
      </c>
      <c r="CU4" s="412"/>
      <c r="CV4" s="412"/>
      <c r="CW4" s="412"/>
      <c r="CX4" s="412"/>
      <c r="CY4" s="412"/>
      <c r="CZ4" s="412"/>
      <c r="DA4" s="413"/>
      <c r="DB4" s="411">
        <v>2.7</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4982096</v>
      </c>
      <c r="BO5" s="443"/>
      <c r="BP5" s="443"/>
      <c r="BQ5" s="443"/>
      <c r="BR5" s="443"/>
      <c r="BS5" s="443"/>
      <c r="BT5" s="443"/>
      <c r="BU5" s="444"/>
      <c r="BV5" s="442">
        <v>5447536</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84.7</v>
      </c>
      <c r="CU5" s="440"/>
      <c r="CV5" s="440"/>
      <c r="CW5" s="440"/>
      <c r="CX5" s="440"/>
      <c r="CY5" s="440"/>
      <c r="CZ5" s="440"/>
      <c r="DA5" s="441"/>
      <c r="DB5" s="439">
        <v>84.9</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93127</v>
      </c>
      <c r="BO6" s="443"/>
      <c r="BP6" s="443"/>
      <c r="BQ6" s="443"/>
      <c r="BR6" s="443"/>
      <c r="BS6" s="443"/>
      <c r="BT6" s="443"/>
      <c r="BU6" s="444"/>
      <c r="BV6" s="442">
        <v>94951</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84.9</v>
      </c>
      <c r="CU6" s="480"/>
      <c r="CV6" s="480"/>
      <c r="CW6" s="480"/>
      <c r="CX6" s="480"/>
      <c r="CY6" s="480"/>
      <c r="CZ6" s="480"/>
      <c r="DA6" s="481"/>
      <c r="DB6" s="479">
        <v>85.2</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2410</v>
      </c>
      <c r="BO7" s="443"/>
      <c r="BP7" s="443"/>
      <c r="BQ7" s="443"/>
      <c r="BR7" s="443"/>
      <c r="BS7" s="443"/>
      <c r="BT7" s="443"/>
      <c r="BU7" s="444"/>
      <c r="BV7" s="442">
        <v>19207</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2900836</v>
      </c>
      <c r="CU7" s="443"/>
      <c r="CV7" s="443"/>
      <c r="CW7" s="443"/>
      <c r="CX7" s="443"/>
      <c r="CY7" s="443"/>
      <c r="CZ7" s="443"/>
      <c r="DA7" s="444"/>
      <c r="DB7" s="442">
        <v>2815164</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90717</v>
      </c>
      <c r="BO8" s="443"/>
      <c r="BP8" s="443"/>
      <c r="BQ8" s="443"/>
      <c r="BR8" s="443"/>
      <c r="BS8" s="443"/>
      <c r="BT8" s="443"/>
      <c r="BU8" s="444"/>
      <c r="BV8" s="442">
        <v>75744</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0.19</v>
      </c>
      <c r="CU8" s="483"/>
      <c r="CV8" s="483"/>
      <c r="CW8" s="483"/>
      <c r="CX8" s="483"/>
      <c r="CY8" s="483"/>
      <c r="CZ8" s="483"/>
      <c r="DA8" s="484"/>
      <c r="DB8" s="482">
        <v>0.19</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2558</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14973</v>
      </c>
      <c r="BO9" s="443"/>
      <c r="BP9" s="443"/>
      <c r="BQ9" s="443"/>
      <c r="BR9" s="443"/>
      <c r="BS9" s="443"/>
      <c r="BT9" s="443"/>
      <c r="BU9" s="444"/>
      <c r="BV9" s="442">
        <v>5751</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15.5</v>
      </c>
      <c r="CU9" s="440"/>
      <c r="CV9" s="440"/>
      <c r="CW9" s="440"/>
      <c r="CX9" s="440"/>
      <c r="CY9" s="440"/>
      <c r="CZ9" s="440"/>
      <c r="DA9" s="441"/>
      <c r="DB9" s="439">
        <v>16.7</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2534</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38238</v>
      </c>
      <c r="BO10" s="443"/>
      <c r="BP10" s="443"/>
      <c r="BQ10" s="443"/>
      <c r="BR10" s="443"/>
      <c r="BS10" s="443"/>
      <c r="BT10" s="443"/>
      <c r="BU10" s="444"/>
      <c r="BV10" s="442">
        <v>34994</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2432</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8"/>
      <c r="M13" s="533" t="s">
        <v>130</v>
      </c>
      <c r="N13" s="534"/>
      <c r="O13" s="534"/>
      <c r="P13" s="534"/>
      <c r="Q13" s="535"/>
      <c r="R13" s="526">
        <v>2378</v>
      </c>
      <c r="S13" s="527"/>
      <c r="T13" s="527"/>
      <c r="U13" s="527"/>
      <c r="V13" s="528"/>
      <c r="W13" s="458" t="s">
        <v>131</v>
      </c>
      <c r="X13" s="459"/>
      <c r="Y13" s="459"/>
      <c r="Z13" s="459"/>
      <c r="AA13" s="459"/>
      <c r="AB13" s="449"/>
      <c r="AC13" s="493">
        <v>435</v>
      </c>
      <c r="AD13" s="494"/>
      <c r="AE13" s="494"/>
      <c r="AF13" s="494"/>
      <c r="AG13" s="536"/>
      <c r="AH13" s="493">
        <v>421</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53211</v>
      </c>
      <c r="BO13" s="443"/>
      <c r="BP13" s="443"/>
      <c r="BQ13" s="443"/>
      <c r="BR13" s="443"/>
      <c r="BS13" s="443"/>
      <c r="BT13" s="443"/>
      <c r="BU13" s="444"/>
      <c r="BV13" s="442">
        <v>40745</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6.5</v>
      </c>
      <c r="CU13" s="440"/>
      <c r="CV13" s="440"/>
      <c r="CW13" s="440"/>
      <c r="CX13" s="440"/>
      <c r="CY13" s="440"/>
      <c r="CZ13" s="440"/>
      <c r="DA13" s="441"/>
      <c r="DB13" s="439">
        <v>6.4</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2466</v>
      </c>
      <c r="S14" s="527"/>
      <c r="T14" s="527"/>
      <c r="U14" s="527"/>
      <c r="V14" s="528"/>
      <c r="W14" s="432"/>
      <c r="X14" s="433"/>
      <c r="Y14" s="433"/>
      <c r="Z14" s="433"/>
      <c r="AA14" s="433"/>
      <c r="AB14" s="422"/>
      <c r="AC14" s="529">
        <v>34.700000000000003</v>
      </c>
      <c r="AD14" s="530"/>
      <c r="AE14" s="530"/>
      <c r="AF14" s="530"/>
      <c r="AG14" s="531"/>
      <c r="AH14" s="529">
        <v>34.299999999999997</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8"/>
      <c r="M15" s="533" t="s">
        <v>130</v>
      </c>
      <c r="N15" s="534"/>
      <c r="O15" s="534"/>
      <c r="P15" s="534"/>
      <c r="Q15" s="535"/>
      <c r="R15" s="526">
        <v>2420</v>
      </c>
      <c r="S15" s="527"/>
      <c r="T15" s="527"/>
      <c r="U15" s="527"/>
      <c r="V15" s="528"/>
      <c r="W15" s="458" t="s">
        <v>137</v>
      </c>
      <c r="X15" s="459"/>
      <c r="Y15" s="459"/>
      <c r="Z15" s="459"/>
      <c r="AA15" s="459"/>
      <c r="AB15" s="449"/>
      <c r="AC15" s="493">
        <v>108</v>
      </c>
      <c r="AD15" s="494"/>
      <c r="AE15" s="494"/>
      <c r="AF15" s="494"/>
      <c r="AG15" s="536"/>
      <c r="AH15" s="493">
        <v>115</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522449</v>
      </c>
      <c r="BO15" s="406"/>
      <c r="BP15" s="406"/>
      <c r="BQ15" s="406"/>
      <c r="BR15" s="406"/>
      <c r="BS15" s="406"/>
      <c r="BT15" s="406"/>
      <c r="BU15" s="407"/>
      <c r="BV15" s="405">
        <v>507067</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8.6</v>
      </c>
      <c r="AD16" s="530"/>
      <c r="AE16" s="530"/>
      <c r="AF16" s="530"/>
      <c r="AG16" s="531"/>
      <c r="AH16" s="529">
        <v>9.4</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2782733</v>
      </c>
      <c r="BO16" s="443"/>
      <c r="BP16" s="443"/>
      <c r="BQ16" s="443"/>
      <c r="BR16" s="443"/>
      <c r="BS16" s="443"/>
      <c r="BT16" s="443"/>
      <c r="BU16" s="444"/>
      <c r="BV16" s="442">
        <v>2691330</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711</v>
      </c>
      <c r="AD17" s="494"/>
      <c r="AE17" s="494"/>
      <c r="AF17" s="494"/>
      <c r="AG17" s="536"/>
      <c r="AH17" s="493">
        <v>690</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635291</v>
      </c>
      <c r="BO17" s="443"/>
      <c r="BP17" s="443"/>
      <c r="BQ17" s="443"/>
      <c r="BR17" s="443"/>
      <c r="BS17" s="443"/>
      <c r="BT17" s="443"/>
      <c r="BU17" s="444"/>
      <c r="BV17" s="442">
        <v>618697</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571.79999999999995</v>
      </c>
      <c r="M18" s="566"/>
      <c r="N18" s="566"/>
      <c r="O18" s="566"/>
      <c r="P18" s="566"/>
      <c r="Q18" s="566"/>
      <c r="R18" s="567"/>
      <c r="S18" s="567"/>
      <c r="T18" s="567"/>
      <c r="U18" s="567"/>
      <c r="V18" s="568"/>
      <c r="W18" s="460"/>
      <c r="X18" s="461"/>
      <c r="Y18" s="461"/>
      <c r="Z18" s="461"/>
      <c r="AA18" s="461"/>
      <c r="AB18" s="452"/>
      <c r="AC18" s="569">
        <v>56.7</v>
      </c>
      <c r="AD18" s="570"/>
      <c r="AE18" s="570"/>
      <c r="AF18" s="570"/>
      <c r="AG18" s="571"/>
      <c r="AH18" s="569">
        <v>56.3</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2479410</v>
      </c>
      <c r="BO18" s="443"/>
      <c r="BP18" s="443"/>
      <c r="BQ18" s="443"/>
      <c r="BR18" s="443"/>
      <c r="BS18" s="443"/>
      <c r="BT18" s="443"/>
      <c r="BU18" s="444"/>
      <c r="BV18" s="442">
        <v>2404447</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3343740</v>
      </c>
      <c r="BO19" s="443"/>
      <c r="BP19" s="443"/>
      <c r="BQ19" s="443"/>
      <c r="BR19" s="443"/>
      <c r="BS19" s="443"/>
      <c r="BT19" s="443"/>
      <c r="BU19" s="444"/>
      <c r="BV19" s="442">
        <v>3301678</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1109</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6719220</v>
      </c>
      <c r="BO22" s="406"/>
      <c r="BP22" s="406"/>
      <c r="BQ22" s="406"/>
      <c r="BR22" s="406"/>
      <c r="BS22" s="406"/>
      <c r="BT22" s="406"/>
      <c r="BU22" s="407"/>
      <c r="BV22" s="405">
        <v>6347279</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6230411</v>
      </c>
      <c r="BO23" s="443"/>
      <c r="BP23" s="443"/>
      <c r="BQ23" s="443"/>
      <c r="BR23" s="443"/>
      <c r="BS23" s="443"/>
      <c r="BT23" s="443"/>
      <c r="BU23" s="444"/>
      <c r="BV23" s="442">
        <v>5787655</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7820</v>
      </c>
      <c r="R24" s="494"/>
      <c r="S24" s="494"/>
      <c r="T24" s="494"/>
      <c r="U24" s="494"/>
      <c r="V24" s="536"/>
      <c r="W24" s="588"/>
      <c r="X24" s="589"/>
      <c r="Y24" s="590"/>
      <c r="Z24" s="492" t="s">
        <v>162</v>
      </c>
      <c r="AA24" s="472"/>
      <c r="AB24" s="472"/>
      <c r="AC24" s="472"/>
      <c r="AD24" s="472"/>
      <c r="AE24" s="472"/>
      <c r="AF24" s="472"/>
      <c r="AG24" s="473"/>
      <c r="AH24" s="493">
        <v>61</v>
      </c>
      <c r="AI24" s="494"/>
      <c r="AJ24" s="494"/>
      <c r="AK24" s="494"/>
      <c r="AL24" s="536"/>
      <c r="AM24" s="493">
        <v>184708</v>
      </c>
      <c r="AN24" s="494"/>
      <c r="AO24" s="494"/>
      <c r="AP24" s="494"/>
      <c r="AQ24" s="494"/>
      <c r="AR24" s="536"/>
      <c r="AS24" s="493">
        <v>3028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6028183</v>
      </c>
      <c r="BO24" s="443"/>
      <c r="BP24" s="443"/>
      <c r="BQ24" s="443"/>
      <c r="BR24" s="443"/>
      <c r="BS24" s="443"/>
      <c r="BT24" s="443"/>
      <c r="BU24" s="444"/>
      <c r="BV24" s="442">
        <v>5508826</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6490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541738</v>
      </c>
      <c r="BO25" s="406"/>
      <c r="BP25" s="406"/>
      <c r="BQ25" s="406"/>
      <c r="BR25" s="406"/>
      <c r="BS25" s="406"/>
      <c r="BT25" s="406"/>
      <c r="BU25" s="407"/>
      <c r="BV25" s="405">
        <v>582505</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5860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3070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57449</v>
      </c>
      <c r="BO27" s="562"/>
      <c r="BP27" s="562"/>
      <c r="BQ27" s="562"/>
      <c r="BR27" s="562"/>
      <c r="BS27" s="562"/>
      <c r="BT27" s="562"/>
      <c r="BU27" s="563"/>
      <c r="BV27" s="561">
        <v>57049</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2460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908647</v>
      </c>
      <c r="BO28" s="406"/>
      <c r="BP28" s="406"/>
      <c r="BQ28" s="406"/>
      <c r="BR28" s="406"/>
      <c r="BS28" s="406"/>
      <c r="BT28" s="406"/>
      <c r="BU28" s="407"/>
      <c r="BV28" s="405">
        <v>870266</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7</v>
      </c>
      <c r="M29" s="494"/>
      <c r="N29" s="494"/>
      <c r="O29" s="494"/>
      <c r="P29" s="536"/>
      <c r="Q29" s="493">
        <v>1930</v>
      </c>
      <c r="R29" s="494"/>
      <c r="S29" s="494"/>
      <c r="T29" s="494"/>
      <c r="U29" s="494"/>
      <c r="V29" s="536"/>
      <c r="W29" s="591"/>
      <c r="X29" s="592"/>
      <c r="Y29" s="593"/>
      <c r="Z29" s="492" t="s">
        <v>177</v>
      </c>
      <c r="AA29" s="472"/>
      <c r="AB29" s="472"/>
      <c r="AC29" s="472"/>
      <c r="AD29" s="472"/>
      <c r="AE29" s="472"/>
      <c r="AF29" s="472"/>
      <c r="AG29" s="473"/>
      <c r="AH29" s="493">
        <v>61</v>
      </c>
      <c r="AI29" s="494"/>
      <c r="AJ29" s="494"/>
      <c r="AK29" s="494"/>
      <c r="AL29" s="536"/>
      <c r="AM29" s="493">
        <v>184708</v>
      </c>
      <c r="AN29" s="494"/>
      <c r="AO29" s="494"/>
      <c r="AP29" s="494"/>
      <c r="AQ29" s="494"/>
      <c r="AR29" s="536"/>
      <c r="AS29" s="493">
        <v>3028</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411639</v>
      </c>
      <c r="BO29" s="443"/>
      <c r="BP29" s="443"/>
      <c r="BQ29" s="443"/>
      <c r="BR29" s="443"/>
      <c r="BS29" s="443"/>
      <c r="BT29" s="443"/>
      <c r="BU29" s="444"/>
      <c r="BV29" s="442">
        <v>403792</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4141232</v>
      </c>
      <c r="BO30" s="562"/>
      <c r="BP30" s="562"/>
      <c r="BQ30" s="562"/>
      <c r="BR30" s="562"/>
      <c r="BS30" s="562"/>
      <c r="BT30" s="562"/>
      <c r="BU30" s="563"/>
      <c r="BV30" s="561">
        <v>3894018</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15">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15">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簡易水道事業会計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釧路・根室広域地方税滞納整理機構</v>
      </c>
      <c r="BZ34" s="633"/>
      <c r="CA34" s="633"/>
      <c r="CB34" s="633"/>
      <c r="CC34" s="633"/>
      <c r="CD34" s="633"/>
      <c r="CE34" s="633"/>
      <c r="CF34" s="633"/>
      <c r="CG34" s="633"/>
      <c r="CH34" s="633"/>
      <c r="CI34" s="633"/>
      <c r="CJ34" s="633"/>
      <c r="CK34" s="633"/>
      <c r="CL34" s="633"/>
      <c r="CM34" s="633"/>
      <c r="CN34" s="163"/>
      <c r="CO34" s="632">
        <f>IF(CQ34="","",MAX(C34:D43,U34:V43,AM34:AN43,BE34:BF43,BW34:BX43)+1)</f>
        <v>12</v>
      </c>
      <c r="CP34" s="632"/>
      <c r="CQ34" s="633" t="str">
        <f>IF('各会計、関係団体の財政状況及び健全化判断比率'!BS7="","",'各会計、関係団体の財政状況及び健全化判断比率'!BS7)</f>
        <v>鶴居村振興公社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15">
      <c r="A35" s="163"/>
      <c r="B35" s="190"/>
      <c r="C35" s="632">
        <f>IF(E35="","",C34+1)</f>
        <v>2</v>
      </c>
      <c r="D35" s="632"/>
      <c r="E35" s="633" t="str">
        <f>IF('各会計、関係団体の財政状況及び健全化判断比率'!B8="","",'各会計、関係団体の財政状況及び健全化判断比率'!B8)</f>
        <v>診療所会計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農業集落排水事業会計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釧路北部消防事務組合</v>
      </c>
      <c r="BZ35" s="633"/>
      <c r="CA35" s="633"/>
      <c r="CB35" s="633"/>
      <c r="CC35" s="633"/>
      <c r="CD35" s="633"/>
      <c r="CE35" s="633"/>
      <c r="CF35" s="633"/>
      <c r="CG35" s="633"/>
      <c r="CH35" s="633"/>
      <c r="CI35" s="633"/>
      <c r="CJ35" s="633"/>
      <c r="CK35" s="633"/>
      <c r="CL35" s="633"/>
      <c r="CM35" s="633"/>
      <c r="CN35" s="163"/>
      <c r="CO35" s="632">
        <f t="shared" ref="CO35:CO43" si="3">IF(CQ35="","",CO34+1)</f>
        <v>13</v>
      </c>
      <c r="CP35" s="632"/>
      <c r="CQ35" s="633" t="str">
        <f>IF('各会計、関係団体の財政状況及び健全化判断比率'!BS8="","",'各会計、関係団体の財政状況及び健全化判断比率'!BS8)</f>
        <v>むらづくり鶴居</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15">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釧路広域連合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15">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釧路公立大学事務組合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15">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t="str">
        <f t="shared" si="2"/>
        <v/>
      </c>
      <c r="BX38" s="632"/>
      <c r="BY38" s="633" t="str">
        <f>IF('各会計、関係団体の財政状況及び健全化判断比率'!B72="","",'各会計、関係団体の財政状況及び健全化判断比率'!B72)</f>
        <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15">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15">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15">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15">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15">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StChk3cWbj0qeE63dMxDKY7pISpv3VY5MyzlVMa9F/JGS3HWBWtk4NpqI29zvxuXdRPwb/pf9EG02hot5SJ95g==" saltValue="/8wDuVPLqkbqkcXn/UYvX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view="pageBreakPreview" topLeftCell="G8" zoomScaleNormal="85" zoomScaleSheetLayoutView="100" workbookViewId="0">
      <selection activeCell="C62" sqref="C62:E62"/>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407894</v>
      </c>
      <c r="S5" s="648"/>
      <c r="T5" s="648"/>
      <c r="U5" s="648"/>
      <c r="V5" s="648"/>
      <c r="W5" s="648"/>
      <c r="X5" s="648"/>
      <c r="Y5" s="649"/>
      <c r="Z5" s="650">
        <v>8</v>
      </c>
      <c r="AA5" s="650"/>
      <c r="AB5" s="650"/>
      <c r="AC5" s="650"/>
      <c r="AD5" s="651">
        <v>407894</v>
      </c>
      <c r="AE5" s="651"/>
      <c r="AF5" s="651"/>
      <c r="AG5" s="651"/>
      <c r="AH5" s="651"/>
      <c r="AI5" s="651"/>
      <c r="AJ5" s="651"/>
      <c r="AK5" s="651"/>
      <c r="AL5" s="652">
        <v>14</v>
      </c>
      <c r="AM5" s="653"/>
      <c r="AN5" s="653"/>
      <c r="AO5" s="654"/>
      <c r="AP5" s="644" t="s">
        <v>216</v>
      </c>
      <c r="AQ5" s="645"/>
      <c r="AR5" s="645"/>
      <c r="AS5" s="645"/>
      <c r="AT5" s="645"/>
      <c r="AU5" s="645"/>
      <c r="AV5" s="645"/>
      <c r="AW5" s="645"/>
      <c r="AX5" s="645"/>
      <c r="AY5" s="645"/>
      <c r="AZ5" s="645"/>
      <c r="BA5" s="645"/>
      <c r="BB5" s="645"/>
      <c r="BC5" s="645"/>
      <c r="BD5" s="645"/>
      <c r="BE5" s="645"/>
      <c r="BF5" s="646"/>
      <c r="BG5" s="658">
        <v>401745</v>
      </c>
      <c r="BH5" s="659"/>
      <c r="BI5" s="659"/>
      <c r="BJ5" s="659"/>
      <c r="BK5" s="659"/>
      <c r="BL5" s="659"/>
      <c r="BM5" s="659"/>
      <c r="BN5" s="660"/>
      <c r="BO5" s="661">
        <v>98.5</v>
      </c>
      <c r="BP5" s="661"/>
      <c r="BQ5" s="661"/>
      <c r="BR5" s="661"/>
      <c r="BS5" s="662">
        <v>3562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122060</v>
      </c>
      <c r="S6" s="659"/>
      <c r="T6" s="659"/>
      <c r="U6" s="659"/>
      <c r="V6" s="659"/>
      <c r="W6" s="659"/>
      <c r="X6" s="659"/>
      <c r="Y6" s="660"/>
      <c r="Z6" s="661">
        <v>2.4</v>
      </c>
      <c r="AA6" s="661"/>
      <c r="AB6" s="661"/>
      <c r="AC6" s="661"/>
      <c r="AD6" s="662">
        <v>122060</v>
      </c>
      <c r="AE6" s="662"/>
      <c r="AF6" s="662"/>
      <c r="AG6" s="662"/>
      <c r="AH6" s="662"/>
      <c r="AI6" s="662"/>
      <c r="AJ6" s="662"/>
      <c r="AK6" s="662"/>
      <c r="AL6" s="663">
        <v>4.2</v>
      </c>
      <c r="AM6" s="664"/>
      <c r="AN6" s="664"/>
      <c r="AO6" s="665"/>
      <c r="AP6" s="655" t="s">
        <v>221</v>
      </c>
      <c r="AQ6" s="656"/>
      <c r="AR6" s="656"/>
      <c r="AS6" s="656"/>
      <c r="AT6" s="656"/>
      <c r="AU6" s="656"/>
      <c r="AV6" s="656"/>
      <c r="AW6" s="656"/>
      <c r="AX6" s="656"/>
      <c r="AY6" s="656"/>
      <c r="AZ6" s="656"/>
      <c r="BA6" s="656"/>
      <c r="BB6" s="656"/>
      <c r="BC6" s="656"/>
      <c r="BD6" s="656"/>
      <c r="BE6" s="656"/>
      <c r="BF6" s="657"/>
      <c r="BG6" s="658">
        <v>401745</v>
      </c>
      <c r="BH6" s="659"/>
      <c r="BI6" s="659"/>
      <c r="BJ6" s="659"/>
      <c r="BK6" s="659"/>
      <c r="BL6" s="659"/>
      <c r="BM6" s="659"/>
      <c r="BN6" s="660"/>
      <c r="BO6" s="661">
        <v>98.5</v>
      </c>
      <c r="BP6" s="661"/>
      <c r="BQ6" s="661"/>
      <c r="BR6" s="661"/>
      <c r="BS6" s="662">
        <v>3562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58823</v>
      </c>
      <c r="CS6" s="659"/>
      <c r="CT6" s="659"/>
      <c r="CU6" s="659"/>
      <c r="CV6" s="659"/>
      <c r="CW6" s="659"/>
      <c r="CX6" s="659"/>
      <c r="CY6" s="660"/>
      <c r="CZ6" s="652">
        <v>1.2</v>
      </c>
      <c r="DA6" s="653"/>
      <c r="DB6" s="653"/>
      <c r="DC6" s="669"/>
      <c r="DD6" s="667">
        <v>2350</v>
      </c>
      <c r="DE6" s="659"/>
      <c r="DF6" s="659"/>
      <c r="DG6" s="659"/>
      <c r="DH6" s="659"/>
      <c r="DI6" s="659"/>
      <c r="DJ6" s="659"/>
      <c r="DK6" s="659"/>
      <c r="DL6" s="659"/>
      <c r="DM6" s="659"/>
      <c r="DN6" s="659"/>
      <c r="DO6" s="659"/>
      <c r="DP6" s="660"/>
      <c r="DQ6" s="667">
        <v>58823</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159</v>
      </c>
      <c r="S7" s="659"/>
      <c r="T7" s="659"/>
      <c r="U7" s="659"/>
      <c r="V7" s="659"/>
      <c r="W7" s="659"/>
      <c r="X7" s="659"/>
      <c r="Y7" s="660"/>
      <c r="Z7" s="661">
        <v>0</v>
      </c>
      <c r="AA7" s="661"/>
      <c r="AB7" s="661"/>
      <c r="AC7" s="661"/>
      <c r="AD7" s="662">
        <v>159</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144406</v>
      </c>
      <c r="BH7" s="659"/>
      <c r="BI7" s="659"/>
      <c r="BJ7" s="659"/>
      <c r="BK7" s="659"/>
      <c r="BL7" s="659"/>
      <c r="BM7" s="659"/>
      <c r="BN7" s="660"/>
      <c r="BO7" s="661">
        <v>35.4</v>
      </c>
      <c r="BP7" s="661"/>
      <c r="BQ7" s="661"/>
      <c r="BR7" s="661"/>
      <c r="BS7" s="662">
        <v>3562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1138132</v>
      </c>
      <c r="CS7" s="659"/>
      <c r="CT7" s="659"/>
      <c r="CU7" s="659"/>
      <c r="CV7" s="659"/>
      <c r="CW7" s="659"/>
      <c r="CX7" s="659"/>
      <c r="CY7" s="660"/>
      <c r="CZ7" s="661">
        <v>22.8</v>
      </c>
      <c r="DA7" s="661"/>
      <c r="DB7" s="661"/>
      <c r="DC7" s="661"/>
      <c r="DD7" s="667">
        <v>63684</v>
      </c>
      <c r="DE7" s="659"/>
      <c r="DF7" s="659"/>
      <c r="DG7" s="659"/>
      <c r="DH7" s="659"/>
      <c r="DI7" s="659"/>
      <c r="DJ7" s="659"/>
      <c r="DK7" s="659"/>
      <c r="DL7" s="659"/>
      <c r="DM7" s="659"/>
      <c r="DN7" s="659"/>
      <c r="DO7" s="659"/>
      <c r="DP7" s="660"/>
      <c r="DQ7" s="667">
        <v>872491</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1518</v>
      </c>
      <c r="S8" s="659"/>
      <c r="T8" s="659"/>
      <c r="U8" s="659"/>
      <c r="V8" s="659"/>
      <c r="W8" s="659"/>
      <c r="X8" s="659"/>
      <c r="Y8" s="660"/>
      <c r="Z8" s="661">
        <v>0</v>
      </c>
      <c r="AA8" s="661"/>
      <c r="AB8" s="661"/>
      <c r="AC8" s="661"/>
      <c r="AD8" s="662">
        <v>1518</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3871</v>
      </c>
      <c r="BH8" s="659"/>
      <c r="BI8" s="659"/>
      <c r="BJ8" s="659"/>
      <c r="BK8" s="659"/>
      <c r="BL8" s="659"/>
      <c r="BM8" s="659"/>
      <c r="BN8" s="660"/>
      <c r="BO8" s="661">
        <v>0.9</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575901</v>
      </c>
      <c r="CS8" s="659"/>
      <c r="CT8" s="659"/>
      <c r="CU8" s="659"/>
      <c r="CV8" s="659"/>
      <c r="CW8" s="659"/>
      <c r="CX8" s="659"/>
      <c r="CY8" s="660"/>
      <c r="CZ8" s="661">
        <v>11.6</v>
      </c>
      <c r="DA8" s="661"/>
      <c r="DB8" s="661"/>
      <c r="DC8" s="661"/>
      <c r="DD8" s="667">
        <v>2808</v>
      </c>
      <c r="DE8" s="659"/>
      <c r="DF8" s="659"/>
      <c r="DG8" s="659"/>
      <c r="DH8" s="659"/>
      <c r="DI8" s="659"/>
      <c r="DJ8" s="659"/>
      <c r="DK8" s="659"/>
      <c r="DL8" s="659"/>
      <c r="DM8" s="659"/>
      <c r="DN8" s="659"/>
      <c r="DO8" s="659"/>
      <c r="DP8" s="660"/>
      <c r="DQ8" s="667">
        <v>407763</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2331</v>
      </c>
      <c r="S9" s="659"/>
      <c r="T9" s="659"/>
      <c r="U9" s="659"/>
      <c r="V9" s="659"/>
      <c r="W9" s="659"/>
      <c r="X9" s="659"/>
      <c r="Y9" s="660"/>
      <c r="Z9" s="661">
        <v>0</v>
      </c>
      <c r="AA9" s="661"/>
      <c r="AB9" s="661"/>
      <c r="AC9" s="661"/>
      <c r="AD9" s="662">
        <v>2331</v>
      </c>
      <c r="AE9" s="662"/>
      <c r="AF9" s="662"/>
      <c r="AG9" s="662"/>
      <c r="AH9" s="662"/>
      <c r="AI9" s="662"/>
      <c r="AJ9" s="662"/>
      <c r="AK9" s="662"/>
      <c r="AL9" s="663">
        <v>0.1</v>
      </c>
      <c r="AM9" s="664"/>
      <c r="AN9" s="664"/>
      <c r="AO9" s="665"/>
      <c r="AP9" s="655" t="s">
        <v>230</v>
      </c>
      <c r="AQ9" s="656"/>
      <c r="AR9" s="656"/>
      <c r="AS9" s="656"/>
      <c r="AT9" s="656"/>
      <c r="AU9" s="656"/>
      <c r="AV9" s="656"/>
      <c r="AW9" s="656"/>
      <c r="AX9" s="656"/>
      <c r="AY9" s="656"/>
      <c r="AZ9" s="656"/>
      <c r="BA9" s="656"/>
      <c r="BB9" s="656"/>
      <c r="BC9" s="656"/>
      <c r="BD9" s="656"/>
      <c r="BE9" s="656"/>
      <c r="BF9" s="657"/>
      <c r="BG9" s="658">
        <v>123374</v>
      </c>
      <c r="BH9" s="659"/>
      <c r="BI9" s="659"/>
      <c r="BJ9" s="659"/>
      <c r="BK9" s="659"/>
      <c r="BL9" s="659"/>
      <c r="BM9" s="659"/>
      <c r="BN9" s="660"/>
      <c r="BO9" s="661">
        <v>30.2</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204901</v>
      </c>
      <c r="CS9" s="659"/>
      <c r="CT9" s="659"/>
      <c r="CU9" s="659"/>
      <c r="CV9" s="659"/>
      <c r="CW9" s="659"/>
      <c r="CX9" s="659"/>
      <c r="CY9" s="660"/>
      <c r="CZ9" s="661">
        <v>4.0999999999999996</v>
      </c>
      <c r="DA9" s="661"/>
      <c r="DB9" s="661"/>
      <c r="DC9" s="661"/>
      <c r="DD9" s="667">
        <v>16671</v>
      </c>
      <c r="DE9" s="659"/>
      <c r="DF9" s="659"/>
      <c r="DG9" s="659"/>
      <c r="DH9" s="659"/>
      <c r="DI9" s="659"/>
      <c r="DJ9" s="659"/>
      <c r="DK9" s="659"/>
      <c r="DL9" s="659"/>
      <c r="DM9" s="659"/>
      <c r="DN9" s="659"/>
      <c r="DO9" s="659"/>
      <c r="DP9" s="660"/>
      <c r="DQ9" s="667">
        <v>173324</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11176</v>
      </c>
      <c r="BH10" s="659"/>
      <c r="BI10" s="659"/>
      <c r="BJ10" s="659"/>
      <c r="BK10" s="659"/>
      <c r="BL10" s="659"/>
      <c r="BM10" s="659"/>
      <c r="BN10" s="660"/>
      <c r="BO10" s="661">
        <v>2.7</v>
      </c>
      <c r="BP10" s="661"/>
      <c r="BQ10" s="661"/>
      <c r="BR10" s="661"/>
      <c r="BS10" s="662">
        <v>1852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71152</v>
      </c>
      <c r="S11" s="659"/>
      <c r="T11" s="659"/>
      <c r="U11" s="659"/>
      <c r="V11" s="659"/>
      <c r="W11" s="659"/>
      <c r="X11" s="659"/>
      <c r="Y11" s="660"/>
      <c r="Z11" s="663">
        <v>1.4</v>
      </c>
      <c r="AA11" s="664"/>
      <c r="AB11" s="664"/>
      <c r="AC11" s="670"/>
      <c r="AD11" s="667">
        <v>71152</v>
      </c>
      <c r="AE11" s="659"/>
      <c r="AF11" s="659"/>
      <c r="AG11" s="659"/>
      <c r="AH11" s="659"/>
      <c r="AI11" s="659"/>
      <c r="AJ11" s="659"/>
      <c r="AK11" s="660"/>
      <c r="AL11" s="663">
        <v>2.4</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5985</v>
      </c>
      <c r="BH11" s="659"/>
      <c r="BI11" s="659"/>
      <c r="BJ11" s="659"/>
      <c r="BK11" s="659"/>
      <c r="BL11" s="659"/>
      <c r="BM11" s="659"/>
      <c r="BN11" s="660"/>
      <c r="BO11" s="661">
        <v>1.5</v>
      </c>
      <c r="BP11" s="661"/>
      <c r="BQ11" s="661"/>
      <c r="BR11" s="661"/>
      <c r="BS11" s="662">
        <v>1710</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560151</v>
      </c>
      <c r="CS11" s="659"/>
      <c r="CT11" s="659"/>
      <c r="CU11" s="659"/>
      <c r="CV11" s="659"/>
      <c r="CW11" s="659"/>
      <c r="CX11" s="659"/>
      <c r="CY11" s="660"/>
      <c r="CZ11" s="661">
        <v>11.2</v>
      </c>
      <c r="DA11" s="661"/>
      <c r="DB11" s="661"/>
      <c r="DC11" s="661"/>
      <c r="DD11" s="667">
        <v>172429</v>
      </c>
      <c r="DE11" s="659"/>
      <c r="DF11" s="659"/>
      <c r="DG11" s="659"/>
      <c r="DH11" s="659"/>
      <c r="DI11" s="659"/>
      <c r="DJ11" s="659"/>
      <c r="DK11" s="659"/>
      <c r="DL11" s="659"/>
      <c r="DM11" s="659"/>
      <c r="DN11" s="659"/>
      <c r="DO11" s="659"/>
      <c r="DP11" s="660"/>
      <c r="DQ11" s="667">
        <v>324421</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v>17676</v>
      </c>
      <c r="S12" s="659"/>
      <c r="T12" s="659"/>
      <c r="U12" s="659"/>
      <c r="V12" s="659"/>
      <c r="W12" s="659"/>
      <c r="X12" s="659"/>
      <c r="Y12" s="660"/>
      <c r="Z12" s="661">
        <v>0.3</v>
      </c>
      <c r="AA12" s="661"/>
      <c r="AB12" s="661"/>
      <c r="AC12" s="661"/>
      <c r="AD12" s="662">
        <v>17676</v>
      </c>
      <c r="AE12" s="662"/>
      <c r="AF12" s="662"/>
      <c r="AG12" s="662"/>
      <c r="AH12" s="662"/>
      <c r="AI12" s="662"/>
      <c r="AJ12" s="662"/>
      <c r="AK12" s="662"/>
      <c r="AL12" s="663">
        <v>0.6</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226529</v>
      </c>
      <c r="BH12" s="659"/>
      <c r="BI12" s="659"/>
      <c r="BJ12" s="659"/>
      <c r="BK12" s="659"/>
      <c r="BL12" s="659"/>
      <c r="BM12" s="659"/>
      <c r="BN12" s="660"/>
      <c r="BO12" s="661">
        <v>55.5</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168494</v>
      </c>
      <c r="CS12" s="659"/>
      <c r="CT12" s="659"/>
      <c r="CU12" s="659"/>
      <c r="CV12" s="659"/>
      <c r="CW12" s="659"/>
      <c r="CX12" s="659"/>
      <c r="CY12" s="660"/>
      <c r="CZ12" s="661">
        <v>3.4</v>
      </c>
      <c r="DA12" s="661"/>
      <c r="DB12" s="661"/>
      <c r="DC12" s="661"/>
      <c r="DD12" s="667">
        <v>49702</v>
      </c>
      <c r="DE12" s="659"/>
      <c r="DF12" s="659"/>
      <c r="DG12" s="659"/>
      <c r="DH12" s="659"/>
      <c r="DI12" s="659"/>
      <c r="DJ12" s="659"/>
      <c r="DK12" s="659"/>
      <c r="DL12" s="659"/>
      <c r="DM12" s="659"/>
      <c r="DN12" s="659"/>
      <c r="DO12" s="659"/>
      <c r="DP12" s="660"/>
      <c r="DQ12" s="667">
        <v>116908</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224706</v>
      </c>
      <c r="BH13" s="659"/>
      <c r="BI13" s="659"/>
      <c r="BJ13" s="659"/>
      <c r="BK13" s="659"/>
      <c r="BL13" s="659"/>
      <c r="BM13" s="659"/>
      <c r="BN13" s="660"/>
      <c r="BO13" s="661">
        <v>55.1</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542168</v>
      </c>
      <c r="CS13" s="659"/>
      <c r="CT13" s="659"/>
      <c r="CU13" s="659"/>
      <c r="CV13" s="659"/>
      <c r="CW13" s="659"/>
      <c r="CX13" s="659"/>
      <c r="CY13" s="660"/>
      <c r="CZ13" s="661">
        <v>10.9</v>
      </c>
      <c r="DA13" s="661"/>
      <c r="DB13" s="661"/>
      <c r="DC13" s="661"/>
      <c r="DD13" s="667">
        <v>405704</v>
      </c>
      <c r="DE13" s="659"/>
      <c r="DF13" s="659"/>
      <c r="DG13" s="659"/>
      <c r="DH13" s="659"/>
      <c r="DI13" s="659"/>
      <c r="DJ13" s="659"/>
      <c r="DK13" s="659"/>
      <c r="DL13" s="659"/>
      <c r="DM13" s="659"/>
      <c r="DN13" s="659"/>
      <c r="DO13" s="659"/>
      <c r="DP13" s="660"/>
      <c r="DQ13" s="667">
        <v>194634</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9821</v>
      </c>
      <c r="BH14" s="659"/>
      <c r="BI14" s="659"/>
      <c r="BJ14" s="659"/>
      <c r="BK14" s="659"/>
      <c r="BL14" s="659"/>
      <c r="BM14" s="659"/>
      <c r="BN14" s="660"/>
      <c r="BO14" s="661">
        <v>2.4</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190821</v>
      </c>
      <c r="CS14" s="659"/>
      <c r="CT14" s="659"/>
      <c r="CU14" s="659"/>
      <c r="CV14" s="659"/>
      <c r="CW14" s="659"/>
      <c r="CX14" s="659"/>
      <c r="CY14" s="660"/>
      <c r="CZ14" s="661">
        <v>3.8</v>
      </c>
      <c r="DA14" s="661"/>
      <c r="DB14" s="661"/>
      <c r="DC14" s="661"/>
      <c r="DD14" s="667">
        <v>1980</v>
      </c>
      <c r="DE14" s="659"/>
      <c r="DF14" s="659"/>
      <c r="DG14" s="659"/>
      <c r="DH14" s="659"/>
      <c r="DI14" s="659"/>
      <c r="DJ14" s="659"/>
      <c r="DK14" s="659"/>
      <c r="DL14" s="659"/>
      <c r="DM14" s="659"/>
      <c r="DN14" s="659"/>
      <c r="DO14" s="659"/>
      <c r="DP14" s="660"/>
      <c r="DQ14" s="667">
        <v>186596</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9521</v>
      </c>
      <c r="S15" s="659"/>
      <c r="T15" s="659"/>
      <c r="U15" s="659"/>
      <c r="V15" s="659"/>
      <c r="W15" s="659"/>
      <c r="X15" s="659"/>
      <c r="Y15" s="660"/>
      <c r="Z15" s="661">
        <v>0.2</v>
      </c>
      <c r="AA15" s="661"/>
      <c r="AB15" s="661"/>
      <c r="AC15" s="661"/>
      <c r="AD15" s="662">
        <v>9521</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20989</v>
      </c>
      <c r="BH15" s="659"/>
      <c r="BI15" s="659"/>
      <c r="BJ15" s="659"/>
      <c r="BK15" s="659"/>
      <c r="BL15" s="659"/>
      <c r="BM15" s="659"/>
      <c r="BN15" s="660"/>
      <c r="BO15" s="661">
        <v>5.0999999999999996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1025202</v>
      </c>
      <c r="CS15" s="659"/>
      <c r="CT15" s="659"/>
      <c r="CU15" s="659"/>
      <c r="CV15" s="659"/>
      <c r="CW15" s="659"/>
      <c r="CX15" s="659"/>
      <c r="CY15" s="660"/>
      <c r="CZ15" s="661">
        <v>20.6</v>
      </c>
      <c r="DA15" s="661"/>
      <c r="DB15" s="661"/>
      <c r="DC15" s="661"/>
      <c r="DD15" s="667">
        <v>609109</v>
      </c>
      <c r="DE15" s="659"/>
      <c r="DF15" s="659"/>
      <c r="DG15" s="659"/>
      <c r="DH15" s="659"/>
      <c r="DI15" s="659"/>
      <c r="DJ15" s="659"/>
      <c r="DK15" s="659"/>
      <c r="DL15" s="659"/>
      <c r="DM15" s="659"/>
      <c r="DN15" s="659"/>
      <c r="DO15" s="659"/>
      <c r="DP15" s="660"/>
      <c r="DQ15" s="667">
        <v>398150</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6169</v>
      </c>
      <c r="S16" s="659"/>
      <c r="T16" s="659"/>
      <c r="U16" s="659"/>
      <c r="V16" s="659"/>
      <c r="W16" s="659"/>
      <c r="X16" s="659"/>
      <c r="Y16" s="660"/>
      <c r="Z16" s="661">
        <v>0.1</v>
      </c>
      <c r="AA16" s="661"/>
      <c r="AB16" s="661"/>
      <c r="AC16" s="661"/>
      <c r="AD16" s="662">
        <v>6169</v>
      </c>
      <c r="AE16" s="662"/>
      <c r="AF16" s="662"/>
      <c r="AG16" s="662"/>
      <c r="AH16" s="662"/>
      <c r="AI16" s="662"/>
      <c r="AJ16" s="662"/>
      <c r="AK16" s="662"/>
      <c r="AL16" s="663">
        <v>0.2</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20022</v>
      </c>
      <c r="S17" s="659"/>
      <c r="T17" s="659"/>
      <c r="U17" s="659"/>
      <c r="V17" s="659"/>
      <c r="W17" s="659"/>
      <c r="X17" s="659"/>
      <c r="Y17" s="660"/>
      <c r="Z17" s="661">
        <v>0.4</v>
      </c>
      <c r="AA17" s="661"/>
      <c r="AB17" s="661"/>
      <c r="AC17" s="661"/>
      <c r="AD17" s="662">
        <v>20022</v>
      </c>
      <c r="AE17" s="662"/>
      <c r="AF17" s="662"/>
      <c r="AG17" s="662"/>
      <c r="AH17" s="662"/>
      <c r="AI17" s="662"/>
      <c r="AJ17" s="662"/>
      <c r="AK17" s="662"/>
      <c r="AL17" s="663">
        <v>0.7</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517503</v>
      </c>
      <c r="CS17" s="659"/>
      <c r="CT17" s="659"/>
      <c r="CU17" s="659"/>
      <c r="CV17" s="659"/>
      <c r="CW17" s="659"/>
      <c r="CX17" s="659"/>
      <c r="CY17" s="660"/>
      <c r="CZ17" s="661">
        <v>10.4</v>
      </c>
      <c r="DA17" s="661"/>
      <c r="DB17" s="661"/>
      <c r="DC17" s="661"/>
      <c r="DD17" s="667" t="s">
        <v>122</v>
      </c>
      <c r="DE17" s="659"/>
      <c r="DF17" s="659"/>
      <c r="DG17" s="659"/>
      <c r="DH17" s="659"/>
      <c r="DI17" s="659"/>
      <c r="DJ17" s="659"/>
      <c r="DK17" s="659"/>
      <c r="DL17" s="659"/>
      <c r="DM17" s="659"/>
      <c r="DN17" s="659"/>
      <c r="DO17" s="659"/>
      <c r="DP17" s="660"/>
      <c r="DQ17" s="667">
        <v>517503</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2126</v>
      </c>
      <c r="S18" s="659"/>
      <c r="T18" s="659"/>
      <c r="U18" s="659"/>
      <c r="V18" s="659"/>
      <c r="W18" s="659"/>
      <c r="X18" s="659"/>
      <c r="Y18" s="660"/>
      <c r="Z18" s="661">
        <v>0</v>
      </c>
      <c r="AA18" s="661"/>
      <c r="AB18" s="661"/>
      <c r="AC18" s="661"/>
      <c r="AD18" s="662">
        <v>2126</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11005</v>
      </c>
      <c r="S19" s="659"/>
      <c r="T19" s="659"/>
      <c r="U19" s="659"/>
      <c r="V19" s="659"/>
      <c r="W19" s="659"/>
      <c r="X19" s="659"/>
      <c r="Y19" s="660"/>
      <c r="Z19" s="661">
        <v>0.2</v>
      </c>
      <c r="AA19" s="661"/>
      <c r="AB19" s="661"/>
      <c r="AC19" s="661"/>
      <c r="AD19" s="662">
        <v>11005</v>
      </c>
      <c r="AE19" s="662"/>
      <c r="AF19" s="662"/>
      <c r="AG19" s="662"/>
      <c r="AH19" s="662"/>
      <c r="AI19" s="662"/>
      <c r="AJ19" s="662"/>
      <c r="AK19" s="662"/>
      <c r="AL19" s="663">
        <v>0.4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6149</v>
      </c>
      <c r="BH19" s="659"/>
      <c r="BI19" s="659"/>
      <c r="BJ19" s="659"/>
      <c r="BK19" s="659"/>
      <c r="BL19" s="659"/>
      <c r="BM19" s="659"/>
      <c r="BN19" s="660"/>
      <c r="BO19" s="661">
        <v>1.5</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6891</v>
      </c>
      <c r="S20" s="659"/>
      <c r="T20" s="659"/>
      <c r="U20" s="659"/>
      <c r="V20" s="659"/>
      <c r="W20" s="659"/>
      <c r="X20" s="659"/>
      <c r="Y20" s="660"/>
      <c r="Z20" s="661">
        <v>0.1</v>
      </c>
      <c r="AA20" s="661"/>
      <c r="AB20" s="661"/>
      <c r="AC20" s="661"/>
      <c r="AD20" s="662">
        <v>6891</v>
      </c>
      <c r="AE20" s="662"/>
      <c r="AF20" s="662"/>
      <c r="AG20" s="662"/>
      <c r="AH20" s="662"/>
      <c r="AI20" s="662"/>
      <c r="AJ20" s="662"/>
      <c r="AK20" s="662"/>
      <c r="AL20" s="663">
        <v>0.2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6149</v>
      </c>
      <c r="BH20" s="659"/>
      <c r="BI20" s="659"/>
      <c r="BJ20" s="659"/>
      <c r="BK20" s="659"/>
      <c r="BL20" s="659"/>
      <c r="BM20" s="659"/>
      <c r="BN20" s="660"/>
      <c r="BO20" s="661">
        <v>1.5</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4982096</v>
      </c>
      <c r="CS20" s="659"/>
      <c r="CT20" s="659"/>
      <c r="CU20" s="659"/>
      <c r="CV20" s="659"/>
      <c r="CW20" s="659"/>
      <c r="CX20" s="659"/>
      <c r="CY20" s="660"/>
      <c r="CZ20" s="661">
        <v>100</v>
      </c>
      <c r="DA20" s="661"/>
      <c r="DB20" s="661"/>
      <c r="DC20" s="661"/>
      <c r="DD20" s="667">
        <v>1324437</v>
      </c>
      <c r="DE20" s="659"/>
      <c r="DF20" s="659"/>
      <c r="DG20" s="659"/>
      <c r="DH20" s="659"/>
      <c r="DI20" s="659"/>
      <c r="DJ20" s="659"/>
      <c r="DK20" s="659"/>
      <c r="DL20" s="659"/>
      <c r="DM20" s="659"/>
      <c r="DN20" s="659"/>
      <c r="DO20" s="659"/>
      <c r="DP20" s="660"/>
      <c r="DQ20" s="667">
        <v>3250613</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2458695</v>
      </c>
      <c r="S21" s="659"/>
      <c r="T21" s="659"/>
      <c r="U21" s="659"/>
      <c r="V21" s="659"/>
      <c r="W21" s="659"/>
      <c r="X21" s="659"/>
      <c r="Y21" s="660"/>
      <c r="Z21" s="661">
        <v>48.4</v>
      </c>
      <c r="AA21" s="661"/>
      <c r="AB21" s="661"/>
      <c r="AC21" s="661"/>
      <c r="AD21" s="662">
        <v>2260283</v>
      </c>
      <c r="AE21" s="662"/>
      <c r="AF21" s="662"/>
      <c r="AG21" s="662"/>
      <c r="AH21" s="662"/>
      <c r="AI21" s="662"/>
      <c r="AJ21" s="662"/>
      <c r="AK21" s="662"/>
      <c r="AL21" s="663">
        <v>77.400000000000006</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6149</v>
      </c>
      <c r="BH21" s="659"/>
      <c r="BI21" s="659"/>
      <c r="BJ21" s="659"/>
      <c r="BK21" s="659"/>
      <c r="BL21" s="659"/>
      <c r="BM21" s="659"/>
      <c r="BN21" s="660"/>
      <c r="BO21" s="661">
        <v>1.5</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2260283</v>
      </c>
      <c r="S22" s="659"/>
      <c r="T22" s="659"/>
      <c r="U22" s="659"/>
      <c r="V22" s="659"/>
      <c r="W22" s="659"/>
      <c r="X22" s="659"/>
      <c r="Y22" s="660"/>
      <c r="Z22" s="661">
        <v>44.5</v>
      </c>
      <c r="AA22" s="661"/>
      <c r="AB22" s="661"/>
      <c r="AC22" s="661"/>
      <c r="AD22" s="662">
        <v>2260283</v>
      </c>
      <c r="AE22" s="662"/>
      <c r="AF22" s="662"/>
      <c r="AG22" s="662"/>
      <c r="AH22" s="662"/>
      <c r="AI22" s="662"/>
      <c r="AJ22" s="662"/>
      <c r="AK22" s="662"/>
      <c r="AL22" s="663">
        <v>77.400000000000006</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198412</v>
      </c>
      <c r="S23" s="659"/>
      <c r="T23" s="659"/>
      <c r="U23" s="659"/>
      <c r="V23" s="659"/>
      <c r="W23" s="659"/>
      <c r="X23" s="659"/>
      <c r="Y23" s="660"/>
      <c r="Z23" s="661">
        <v>3.9</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1455061</v>
      </c>
      <c r="CS24" s="648"/>
      <c r="CT24" s="648"/>
      <c r="CU24" s="648"/>
      <c r="CV24" s="648"/>
      <c r="CW24" s="648"/>
      <c r="CX24" s="648"/>
      <c r="CY24" s="649"/>
      <c r="CZ24" s="652">
        <v>29.2</v>
      </c>
      <c r="DA24" s="653"/>
      <c r="DB24" s="653"/>
      <c r="DC24" s="669"/>
      <c r="DD24" s="690">
        <v>1291573</v>
      </c>
      <c r="DE24" s="648"/>
      <c r="DF24" s="648"/>
      <c r="DG24" s="648"/>
      <c r="DH24" s="648"/>
      <c r="DI24" s="648"/>
      <c r="DJ24" s="648"/>
      <c r="DK24" s="649"/>
      <c r="DL24" s="690">
        <v>1260184</v>
      </c>
      <c r="DM24" s="648"/>
      <c r="DN24" s="648"/>
      <c r="DO24" s="648"/>
      <c r="DP24" s="648"/>
      <c r="DQ24" s="648"/>
      <c r="DR24" s="648"/>
      <c r="DS24" s="648"/>
      <c r="DT24" s="648"/>
      <c r="DU24" s="648"/>
      <c r="DV24" s="649"/>
      <c r="DW24" s="652">
        <v>43.1</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3117197</v>
      </c>
      <c r="S25" s="659"/>
      <c r="T25" s="659"/>
      <c r="U25" s="659"/>
      <c r="V25" s="659"/>
      <c r="W25" s="659"/>
      <c r="X25" s="659"/>
      <c r="Y25" s="660"/>
      <c r="Z25" s="661">
        <v>61.4</v>
      </c>
      <c r="AA25" s="661"/>
      <c r="AB25" s="661"/>
      <c r="AC25" s="661"/>
      <c r="AD25" s="662">
        <v>2918785</v>
      </c>
      <c r="AE25" s="662"/>
      <c r="AF25" s="662"/>
      <c r="AG25" s="662"/>
      <c r="AH25" s="662"/>
      <c r="AI25" s="662"/>
      <c r="AJ25" s="662"/>
      <c r="AK25" s="662"/>
      <c r="AL25" s="663">
        <v>99.9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729536</v>
      </c>
      <c r="CS25" s="691"/>
      <c r="CT25" s="691"/>
      <c r="CU25" s="691"/>
      <c r="CV25" s="691"/>
      <c r="CW25" s="691"/>
      <c r="CX25" s="691"/>
      <c r="CY25" s="692"/>
      <c r="CZ25" s="663">
        <v>14.6</v>
      </c>
      <c r="DA25" s="688"/>
      <c r="DB25" s="688"/>
      <c r="DC25" s="693"/>
      <c r="DD25" s="667">
        <v>684802</v>
      </c>
      <c r="DE25" s="691"/>
      <c r="DF25" s="691"/>
      <c r="DG25" s="691"/>
      <c r="DH25" s="691"/>
      <c r="DI25" s="691"/>
      <c r="DJ25" s="691"/>
      <c r="DK25" s="692"/>
      <c r="DL25" s="667">
        <v>676207</v>
      </c>
      <c r="DM25" s="691"/>
      <c r="DN25" s="691"/>
      <c r="DO25" s="691"/>
      <c r="DP25" s="691"/>
      <c r="DQ25" s="691"/>
      <c r="DR25" s="691"/>
      <c r="DS25" s="691"/>
      <c r="DT25" s="691"/>
      <c r="DU25" s="691"/>
      <c r="DV25" s="692"/>
      <c r="DW25" s="663">
        <v>23.1</v>
      </c>
      <c r="DX25" s="688"/>
      <c r="DY25" s="688"/>
      <c r="DZ25" s="688"/>
      <c r="EA25" s="688"/>
      <c r="EB25" s="688"/>
      <c r="EC25" s="689"/>
    </row>
    <row r="26" spans="2:133" ht="11.25" customHeight="1" x14ac:dyDescent="0.15">
      <c r="B26" s="655" t="s">
        <v>283</v>
      </c>
      <c r="C26" s="656"/>
      <c r="D26" s="656"/>
      <c r="E26" s="656"/>
      <c r="F26" s="656"/>
      <c r="G26" s="656"/>
      <c r="H26" s="656"/>
      <c r="I26" s="656"/>
      <c r="J26" s="656"/>
      <c r="K26" s="656"/>
      <c r="L26" s="656"/>
      <c r="M26" s="656"/>
      <c r="N26" s="656"/>
      <c r="O26" s="656"/>
      <c r="P26" s="656"/>
      <c r="Q26" s="657"/>
      <c r="R26" s="658" t="s">
        <v>122</v>
      </c>
      <c r="S26" s="659"/>
      <c r="T26" s="659"/>
      <c r="U26" s="659"/>
      <c r="V26" s="659"/>
      <c r="W26" s="659"/>
      <c r="X26" s="659"/>
      <c r="Y26" s="660"/>
      <c r="Z26" s="661" t="s">
        <v>122</v>
      </c>
      <c r="AA26" s="661"/>
      <c r="AB26" s="661"/>
      <c r="AC26" s="661"/>
      <c r="AD26" s="662" t="s">
        <v>122</v>
      </c>
      <c r="AE26" s="662"/>
      <c r="AF26" s="662"/>
      <c r="AG26" s="662"/>
      <c r="AH26" s="662"/>
      <c r="AI26" s="662"/>
      <c r="AJ26" s="662"/>
      <c r="AK26" s="662"/>
      <c r="AL26" s="663" t="s">
        <v>122</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355803</v>
      </c>
      <c r="CS26" s="659"/>
      <c r="CT26" s="659"/>
      <c r="CU26" s="659"/>
      <c r="CV26" s="659"/>
      <c r="CW26" s="659"/>
      <c r="CX26" s="659"/>
      <c r="CY26" s="660"/>
      <c r="CZ26" s="663">
        <v>7.1</v>
      </c>
      <c r="DA26" s="688"/>
      <c r="DB26" s="688"/>
      <c r="DC26" s="693"/>
      <c r="DD26" s="667">
        <v>340868</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15">
      <c r="B27" s="655" t="s">
        <v>286</v>
      </c>
      <c r="C27" s="656"/>
      <c r="D27" s="656"/>
      <c r="E27" s="656"/>
      <c r="F27" s="656"/>
      <c r="G27" s="656"/>
      <c r="H27" s="656"/>
      <c r="I27" s="656"/>
      <c r="J27" s="656"/>
      <c r="K27" s="656"/>
      <c r="L27" s="656"/>
      <c r="M27" s="656"/>
      <c r="N27" s="656"/>
      <c r="O27" s="656"/>
      <c r="P27" s="656"/>
      <c r="Q27" s="657"/>
      <c r="R27" s="658">
        <v>49911</v>
      </c>
      <c r="S27" s="659"/>
      <c r="T27" s="659"/>
      <c r="U27" s="659"/>
      <c r="V27" s="659"/>
      <c r="W27" s="659"/>
      <c r="X27" s="659"/>
      <c r="Y27" s="660"/>
      <c r="Z27" s="661">
        <v>1</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407894</v>
      </c>
      <c r="BH27" s="659"/>
      <c r="BI27" s="659"/>
      <c r="BJ27" s="659"/>
      <c r="BK27" s="659"/>
      <c r="BL27" s="659"/>
      <c r="BM27" s="659"/>
      <c r="BN27" s="660"/>
      <c r="BO27" s="661">
        <v>100</v>
      </c>
      <c r="BP27" s="661"/>
      <c r="BQ27" s="661"/>
      <c r="BR27" s="661"/>
      <c r="BS27" s="662">
        <v>3562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208022</v>
      </c>
      <c r="CS27" s="691"/>
      <c r="CT27" s="691"/>
      <c r="CU27" s="691"/>
      <c r="CV27" s="691"/>
      <c r="CW27" s="691"/>
      <c r="CX27" s="691"/>
      <c r="CY27" s="692"/>
      <c r="CZ27" s="663">
        <v>4.2</v>
      </c>
      <c r="DA27" s="688"/>
      <c r="DB27" s="688"/>
      <c r="DC27" s="693"/>
      <c r="DD27" s="667">
        <v>89268</v>
      </c>
      <c r="DE27" s="691"/>
      <c r="DF27" s="691"/>
      <c r="DG27" s="691"/>
      <c r="DH27" s="691"/>
      <c r="DI27" s="691"/>
      <c r="DJ27" s="691"/>
      <c r="DK27" s="692"/>
      <c r="DL27" s="667">
        <v>66474</v>
      </c>
      <c r="DM27" s="691"/>
      <c r="DN27" s="691"/>
      <c r="DO27" s="691"/>
      <c r="DP27" s="691"/>
      <c r="DQ27" s="691"/>
      <c r="DR27" s="691"/>
      <c r="DS27" s="691"/>
      <c r="DT27" s="691"/>
      <c r="DU27" s="691"/>
      <c r="DV27" s="692"/>
      <c r="DW27" s="663">
        <v>2.2999999999999998</v>
      </c>
      <c r="DX27" s="688"/>
      <c r="DY27" s="688"/>
      <c r="DZ27" s="688"/>
      <c r="EA27" s="688"/>
      <c r="EB27" s="688"/>
      <c r="EC27" s="689"/>
    </row>
    <row r="28" spans="2:133" ht="11.25" customHeight="1" x14ac:dyDescent="0.15">
      <c r="B28" s="655" t="s">
        <v>289</v>
      </c>
      <c r="C28" s="656"/>
      <c r="D28" s="656"/>
      <c r="E28" s="656"/>
      <c r="F28" s="656"/>
      <c r="G28" s="656"/>
      <c r="H28" s="656"/>
      <c r="I28" s="656"/>
      <c r="J28" s="656"/>
      <c r="K28" s="656"/>
      <c r="L28" s="656"/>
      <c r="M28" s="656"/>
      <c r="N28" s="656"/>
      <c r="O28" s="656"/>
      <c r="P28" s="656"/>
      <c r="Q28" s="657"/>
      <c r="R28" s="658">
        <v>95224</v>
      </c>
      <c r="S28" s="659"/>
      <c r="T28" s="659"/>
      <c r="U28" s="659"/>
      <c r="V28" s="659"/>
      <c r="W28" s="659"/>
      <c r="X28" s="659"/>
      <c r="Y28" s="660"/>
      <c r="Z28" s="661">
        <v>1.9</v>
      </c>
      <c r="AA28" s="661"/>
      <c r="AB28" s="661"/>
      <c r="AC28" s="661"/>
      <c r="AD28" s="662">
        <v>2064</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517503</v>
      </c>
      <c r="CS28" s="659"/>
      <c r="CT28" s="659"/>
      <c r="CU28" s="659"/>
      <c r="CV28" s="659"/>
      <c r="CW28" s="659"/>
      <c r="CX28" s="659"/>
      <c r="CY28" s="660"/>
      <c r="CZ28" s="663">
        <v>10.4</v>
      </c>
      <c r="DA28" s="688"/>
      <c r="DB28" s="688"/>
      <c r="DC28" s="693"/>
      <c r="DD28" s="667">
        <v>517503</v>
      </c>
      <c r="DE28" s="659"/>
      <c r="DF28" s="659"/>
      <c r="DG28" s="659"/>
      <c r="DH28" s="659"/>
      <c r="DI28" s="659"/>
      <c r="DJ28" s="659"/>
      <c r="DK28" s="660"/>
      <c r="DL28" s="667">
        <v>517503</v>
      </c>
      <c r="DM28" s="659"/>
      <c r="DN28" s="659"/>
      <c r="DO28" s="659"/>
      <c r="DP28" s="659"/>
      <c r="DQ28" s="659"/>
      <c r="DR28" s="659"/>
      <c r="DS28" s="659"/>
      <c r="DT28" s="659"/>
      <c r="DU28" s="659"/>
      <c r="DV28" s="660"/>
      <c r="DW28" s="663">
        <v>17.7</v>
      </c>
      <c r="DX28" s="688"/>
      <c r="DY28" s="688"/>
      <c r="DZ28" s="688"/>
      <c r="EA28" s="688"/>
      <c r="EB28" s="688"/>
      <c r="EC28" s="689"/>
    </row>
    <row r="29" spans="2:133" ht="11.25" customHeight="1" x14ac:dyDescent="0.15">
      <c r="B29" s="655" t="s">
        <v>291</v>
      </c>
      <c r="C29" s="656"/>
      <c r="D29" s="656"/>
      <c r="E29" s="656"/>
      <c r="F29" s="656"/>
      <c r="G29" s="656"/>
      <c r="H29" s="656"/>
      <c r="I29" s="656"/>
      <c r="J29" s="656"/>
      <c r="K29" s="656"/>
      <c r="L29" s="656"/>
      <c r="M29" s="656"/>
      <c r="N29" s="656"/>
      <c r="O29" s="656"/>
      <c r="P29" s="656"/>
      <c r="Q29" s="657"/>
      <c r="R29" s="658">
        <v>8487</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517174</v>
      </c>
      <c r="CS29" s="691"/>
      <c r="CT29" s="691"/>
      <c r="CU29" s="691"/>
      <c r="CV29" s="691"/>
      <c r="CW29" s="691"/>
      <c r="CX29" s="691"/>
      <c r="CY29" s="692"/>
      <c r="CZ29" s="663">
        <v>10.4</v>
      </c>
      <c r="DA29" s="688"/>
      <c r="DB29" s="688"/>
      <c r="DC29" s="693"/>
      <c r="DD29" s="667">
        <v>517174</v>
      </c>
      <c r="DE29" s="691"/>
      <c r="DF29" s="691"/>
      <c r="DG29" s="691"/>
      <c r="DH29" s="691"/>
      <c r="DI29" s="691"/>
      <c r="DJ29" s="691"/>
      <c r="DK29" s="692"/>
      <c r="DL29" s="667">
        <v>517174</v>
      </c>
      <c r="DM29" s="691"/>
      <c r="DN29" s="691"/>
      <c r="DO29" s="691"/>
      <c r="DP29" s="691"/>
      <c r="DQ29" s="691"/>
      <c r="DR29" s="691"/>
      <c r="DS29" s="691"/>
      <c r="DT29" s="691"/>
      <c r="DU29" s="691"/>
      <c r="DV29" s="692"/>
      <c r="DW29" s="663">
        <v>17.7</v>
      </c>
      <c r="DX29" s="688"/>
      <c r="DY29" s="688"/>
      <c r="DZ29" s="688"/>
      <c r="EA29" s="688"/>
      <c r="EB29" s="688"/>
      <c r="EC29" s="689"/>
    </row>
    <row r="30" spans="2:133" ht="11.25" customHeight="1" x14ac:dyDescent="0.15">
      <c r="B30" s="655" t="s">
        <v>293</v>
      </c>
      <c r="C30" s="656"/>
      <c r="D30" s="656"/>
      <c r="E30" s="656"/>
      <c r="F30" s="656"/>
      <c r="G30" s="656"/>
      <c r="H30" s="656"/>
      <c r="I30" s="656"/>
      <c r="J30" s="656"/>
      <c r="K30" s="656"/>
      <c r="L30" s="656"/>
      <c r="M30" s="656"/>
      <c r="N30" s="656"/>
      <c r="O30" s="656"/>
      <c r="P30" s="656"/>
      <c r="Q30" s="657"/>
      <c r="R30" s="658">
        <v>268351</v>
      </c>
      <c r="S30" s="659"/>
      <c r="T30" s="659"/>
      <c r="U30" s="659"/>
      <c r="V30" s="659"/>
      <c r="W30" s="659"/>
      <c r="X30" s="659"/>
      <c r="Y30" s="660"/>
      <c r="Z30" s="661">
        <v>5.3</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500921</v>
      </c>
      <c r="CS30" s="659"/>
      <c r="CT30" s="659"/>
      <c r="CU30" s="659"/>
      <c r="CV30" s="659"/>
      <c r="CW30" s="659"/>
      <c r="CX30" s="659"/>
      <c r="CY30" s="660"/>
      <c r="CZ30" s="663">
        <v>10.1</v>
      </c>
      <c r="DA30" s="688"/>
      <c r="DB30" s="688"/>
      <c r="DC30" s="693"/>
      <c r="DD30" s="667">
        <v>500921</v>
      </c>
      <c r="DE30" s="659"/>
      <c r="DF30" s="659"/>
      <c r="DG30" s="659"/>
      <c r="DH30" s="659"/>
      <c r="DI30" s="659"/>
      <c r="DJ30" s="659"/>
      <c r="DK30" s="660"/>
      <c r="DL30" s="667">
        <v>500921</v>
      </c>
      <c r="DM30" s="659"/>
      <c r="DN30" s="659"/>
      <c r="DO30" s="659"/>
      <c r="DP30" s="659"/>
      <c r="DQ30" s="659"/>
      <c r="DR30" s="659"/>
      <c r="DS30" s="659"/>
      <c r="DT30" s="659"/>
      <c r="DU30" s="659"/>
      <c r="DV30" s="660"/>
      <c r="DW30" s="663">
        <v>17.100000000000001</v>
      </c>
      <c r="DX30" s="688"/>
      <c r="DY30" s="688"/>
      <c r="DZ30" s="688"/>
      <c r="EA30" s="688"/>
      <c r="EB30" s="688"/>
      <c r="EC30" s="689"/>
    </row>
    <row r="31" spans="2:133" ht="11.25" customHeight="1" x14ac:dyDescent="0.15">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99.8</v>
      </c>
      <c r="BH31" s="702"/>
      <c r="BI31" s="702"/>
      <c r="BJ31" s="702"/>
      <c r="BK31" s="702"/>
      <c r="BL31" s="702"/>
      <c r="BM31" s="653">
        <v>99.2</v>
      </c>
      <c r="BN31" s="702"/>
      <c r="BO31" s="702"/>
      <c r="BP31" s="702"/>
      <c r="BQ31" s="703"/>
      <c r="BR31" s="705">
        <v>99.8</v>
      </c>
      <c r="BS31" s="702"/>
      <c r="BT31" s="702"/>
      <c r="BU31" s="702"/>
      <c r="BV31" s="702"/>
      <c r="BW31" s="702"/>
      <c r="BX31" s="653">
        <v>99.1</v>
      </c>
      <c r="BY31" s="702"/>
      <c r="BZ31" s="702"/>
      <c r="CA31" s="702"/>
      <c r="CB31" s="703"/>
      <c r="CD31" s="698"/>
      <c r="CE31" s="699"/>
      <c r="CF31" s="655" t="s">
        <v>300</v>
      </c>
      <c r="CG31" s="656"/>
      <c r="CH31" s="656"/>
      <c r="CI31" s="656"/>
      <c r="CJ31" s="656"/>
      <c r="CK31" s="656"/>
      <c r="CL31" s="656"/>
      <c r="CM31" s="656"/>
      <c r="CN31" s="656"/>
      <c r="CO31" s="656"/>
      <c r="CP31" s="656"/>
      <c r="CQ31" s="657"/>
      <c r="CR31" s="658">
        <v>16253</v>
      </c>
      <c r="CS31" s="691"/>
      <c r="CT31" s="691"/>
      <c r="CU31" s="691"/>
      <c r="CV31" s="691"/>
      <c r="CW31" s="691"/>
      <c r="CX31" s="691"/>
      <c r="CY31" s="692"/>
      <c r="CZ31" s="663">
        <v>0.3</v>
      </c>
      <c r="DA31" s="688"/>
      <c r="DB31" s="688"/>
      <c r="DC31" s="693"/>
      <c r="DD31" s="667">
        <v>16253</v>
      </c>
      <c r="DE31" s="691"/>
      <c r="DF31" s="691"/>
      <c r="DG31" s="691"/>
      <c r="DH31" s="691"/>
      <c r="DI31" s="691"/>
      <c r="DJ31" s="691"/>
      <c r="DK31" s="692"/>
      <c r="DL31" s="667">
        <v>16253</v>
      </c>
      <c r="DM31" s="691"/>
      <c r="DN31" s="691"/>
      <c r="DO31" s="691"/>
      <c r="DP31" s="691"/>
      <c r="DQ31" s="691"/>
      <c r="DR31" s="691"/>
      <c r="DS31" s="691"/>
      <c r="DT31" s="691"/>
      <c r="DU31" s="691"/>
      <c r="DV31" s="692"/>
      <c r="DW31" s="663">
        <v>0.6</v>
      </c>
      <c r="DX31" s="688"/>
      <c r="DY31" s="688"/>
      <c r="DZ31" s="688"/>
      <c r="EA31" s="688"/>
      <c r="EB31" s="688"/>
      <c r="EC31" s="689"/>
    </row>
    <row r="32" spans="2:133" ht="11.25" customHeight="1" x14ac:dyDescent="0.15">
      <c r="B32" s="655" t="s">
        <v>301</v>
      </c>
      <c r="C32" s="656"/>
      <c r="D32" s="656"/>
      <c r="E32" s="656"/>
      <c r="F32" s="656"/>
      <c r="G32" s="656"/>
      <c r="H32" s="656"/>
      <c r="I32" s="656"/>
      <c r="J32" s="656"/>
      <c r="K32" s="656"/>
      <c r="L32" s="656"/>
      <c r="M32" s="656"/>
      <c r="N32" s="656"/>
      <c r="O32" s="656"/>
      <c r="P32" s="656"/>
      <c r="Q32" s="657"/>
      <c r="R32" s="658">
        <v>260600</v>
      </c>
      <c r="S32" s="659"/>
      <c r="T32" s="659"/>
      <c r="U32" s="659"/>
      <c r="V32" s="659"/>
      <c r="W32" s="659"/>
      <c r="X32" s="659"/>
      <c r="Y32" s="660"/>
      <c r="Z32" s="661">
        <v>5.0999999999999996</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99.6</v>
      </c>
      <c r="BH32" s="691"/>
      <c r="BI32" s="691"/>
      <c r="BJ32" s="691"/>
      <c r="BK32" s="691"/>
      <c r="BL32" s="691"/>
      <c r="BM32" s="664">
        <v>98.8</v>
      </c>
      <c r="BN32" s="691"/>
      <c r="BO32" s="691"/>
      <c r="BP32" s="691"/>
      <c r="BQ32" s="704"/>
      <c r="BR32" s="715">
        <v>99.6</v>
      </c>
      <c r="BS32" s="691"/>
      <c r="BT32" s="691"/>
      <c r="BU32" s="691"/>
      <c r="BV32" s="691"/>
      <c r="BW32" s="691"/>
      <c r="BX32" s="664">
        <v>98.6</v>
      </c>
      <c r="BY32" s="691"/>
      <c r="BZ32" s="691"/>
      <c r="CA32" s="691"/>
      <c r="CB32" s="704"/>
      <c r="CD32" s="700"/>
      <c r="CE32" s="701"/>
      <c r="CF32" s="655" t="s">
        <v>304</v>
      </c>
      <c r="CG32" s="656"/>
      <c r="CH32" s="656"/>
      <c r="CI32" s="656"/>
      <c r="CJ32" s="656"/>
      <c r="CK32" s="656"/>
      <c r="CL32" s="656"/>
      <c r="CM32" s="656"/>
      <c r="CN32" s="656"/>
      <c r="CO32" s="656"/>
      <c r="CP32" s="656"/>
      <c r="CQ32" s="657"/>
      <c r="CR32" s="658">
        <v>329</v>
      </c>
      <c r="CS32" s="659"/>
      <c r="CT32" s="659"/>
      <c r="CU32" s="659"/>
      <c r="CV32" s="659"/>
      <c r="CW32" s="659"/>
      <c r="CX32" s="659"/>
      <c r="CY32" s="660"/>
      <c r="CZ32" s="663">
        <v>0</v>
      </c>
      <c r="DA32" s="688"/>
      <c r="DB32" s="688"/>
      <c r="DC32" s="693"/>
      <c r="DD32" s="667">
        <v>329</v>
      </c>
      <c r="DE32" s="659"/>
      <c r="DF32" s="659"/>
      <c r="DG32" s="659"/>
      <c r="DH32" s="659"/>
      <c r="DI32" s="659"/>
      <c r="DJ32" s="659"/>
      <c r="DK32" s="660"/>
      <c r="DL32" s="667">
        <v>329</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15">
      <c r="B33" s="655" t="s">
        <v>305</v>
      </c>
      <c r="C33" s="656"/>
      <c r="D33" s="656"/>
      <c r="E33" s="656"/>
      <c r="F33" s="656"/>
      <c r="G33" s="656"/>
      <c r="H33" s="656"/>
      <c r="I33" s="656"/>
      <c r="J33" s="656"/>
      <c r="K33" s="656"/>
      <c r="L33" s="656"/>
      <c r="M33" s="656"/>
      <c r="N33" s="656"/>
      <c r="O33" s="656"/>
      <c r="P33" s="656"/>
      <c r="Q33" s="657"/>
      <c r="R33" s="658">
        <v>59509</v>
      </c>
      <c r="S33" s="659"/>
      <c r="T33" s="659"/>
      <c r="U33" s="659"/>
      <c r="V33" s="659"/>
      <c r="W33" s="659"/>
      <c r="X33" s="659"/>
      <c r="Y33" s="660"/>
      <c r="Z33" s="661">
        <v>1.2</v>
      </c>
      <c r="AA33" s="661"/>
      <c r="AB33" s="661"/>
      <c r="AC33" s="661"/>
      <c r="AD33" s="662" t="s">
        <v>122</v>
      </c>
      <c r="AE33" s="662"/>
      <c r="AF33" s="662"/>
      <c r="AG33" s="662"/>
      <c r="AH33" s="662"/>
      <c r="AI33" s="662"/>
      <c r="AJ33" s="662"/>
      <c r="AK33" s="662"/>
      <c r="AL33" s="663" t="s">
        <v>122</v>
      </c>
      <c r="AM33" s="664"/>
      <c r="AN33" s="664"/>
      <c r="AO33" s="665"/>
      <c r="AP33" s="710"/>
      <c r="AQ33" s="711"/>
      <c r="AR33" s="711"/>
      <c r="AS33" s="711"/>
      <c r="AT33" s="714"/>
      <c r="AU33" s="201"/>
      <c r="AV33" s="201"/>
      <c r="AW33" s="201"/>
      <c r="AX33" s="679" t="s">
        <v>306</v>
      </c>
      <c r="AY33" s="680"/>
      <c r="AZ33" s="680"/>
      <c r="BA33" s="680"/>
      <c r="BB33" s="680"/>
      <c r="BC33" s="680"/>
      <c r="BD33" s="680"/>
      <c r="BE33" s="680"/>
      <c r="BF33" s="681"/>
      <c r="BG33" s="716">
        <v>99.9</v>
      </c>
      <c r="BH33" s="717"/>
      <c r="BI33" s="717"/>
      <c r="BJ33" s="717"/>
      <c r="BK33" s="717"/>
      <c r="BL33" s="717"/>
      <c r="BM33" s="718">
        <v>99.4</v>
      </c>
      <c r="BN33" s="717"/>
      <c r="BO33" s="717"/>
      <c r="BP33" s="717"/>
      <c r="BQ33" s="719"/>
      <c r="BR33" s="716">
        <v>99.9</v>
      </c>
      <c r="BS33" s="717"/>
      <c r="BT33" s="717"/>
      <c r="BU33" s="717"/>
      <c r="BV33" s="717"/>
      <c r="BW33" s="717"/>
      <c r="BX33" s="718">
        <v>99.4</v>
      </c>
      <c r="BY33" s="717"/>
      <c r="BZ33" s="717"/>
      <c r="CA33" s="717"/>
      <c r="CB33" s="719"/>
      <c r="CD33" s="655" t="s">
        <v>307</v>
      </c>
      <c r="CE33" s="656"/>
      <c r="CF33" s="656"/>
      <c r="CG33" s="656"/>
      <c r="CH33" s="656"/>
      <c r="CI33" s="656"/>
      <c r="CJ33" s="656"/>
      <c r="CK33" s="656"/>
      <c r="CL33" s="656"/>
      <c r="CM33" s="656"/>
      <c r="CN33" s="656"/>
      <c r="CO33" s="656"/>
      <c r="CP33" s="656"/>
      <c r="CQ33" s="657"/>
      <c r="CR33" s="658">
        <v>2202598</v>
      </c>
      <c r="CS33" s="691"/>
      <c r="CT33" s="691"/>
      <c r="CU33" s="691"/>
      <c r="CV33" s="691"/>
      <c r="CW33" s="691"/>
      <c r="CX33" s="691"/>
      <c r="CY33" s="692"/>
      <c r="CZ33" s="663">
        <v>44.2</v>
      </c>
      <c r="DA33" s="688"/>
      <c r="DB33" s="688"/>
      <c r="DC33" s="693"/>
      <c r="DD33" s="667">
        <v>1662570</v>
      </c>
      <c r="DE33" s="691"/>
      <c r="DF33" s="691"/>
      <c r="DG33" s="691"/>
      <c r="DH33" s="691"/>
      <c r="DI33" s="691"/>
      <c r="DJ33" s="691"/>
      <c r="DK33" s="692"/>
      <c r="DL33" s="667">
        <v>1219226</v>
      </c>
      <c r="DM33" s="691"/>
      <c r="DN33" s="691"/>
      <c r="DO33" s="691"/>
      <c r="DP33" s="691"/>
      <c r="DQ33" s="691"/>
      <c r="DR33" s="691"/>
      <c r="DS33" s="691"/>
      <c r="DT33" s="691"/>
      <c r="DU33" s="691"/>
      <c r="DV33" s="692"/>
      <c r="DW33" s="663">
        <v>41.7</v>
      </c>
      <c r="DX33" s="688"/>
      <c r="DY33" s="688"/>
      <c r="DZ33" s="688"/>
      <c r="EA33" s="688"/>
      <c r="EB33" s="688"/>
      <c r="EC33" s="689"/>
    </row>
    <row r="34" spans="2:133" ht="11.25" customHeight="1" x14ac:dyDescent="0.15">
      <c r="B34" s="655" t="s">
        <v>308</v>
      </c>
      <c r="C34" s="656"/>
      <c r="D34" s="656"/>
      <c r="E34" s="656"/>
      <c r="F34" s="656"/>
      <c r="G34" s="656"/>
      <c r="H34" s="656"/>
      <c r="I34" s="656"/>
      <c r="J34" s="656"/>
      <c r="K34" s="656"/>
      <c r="L34" s="656"/>
      <c r="M34" s="656"/>
      <c r="N34" s="656"/>
      <c r="O34" s="656"/>
      <c r="P34" s="656"/>
      <c r="Q34" s="657"/>
      <c r="R34" s="658">
        <v>150734</v>
      </c>
      <c r="S34" s="659"/>
      <c r="T34" s="659"/>
      <c r="U34" s="659"/>
      <c r="V34" s="659"/>
      <c r="W34" s="659"/>
      <c r="X34" s="659"/>
      <c r="Y34" s="660"/>
      <c r="Z34" s="661">
        <v>3</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846411</v>
      </c>
      <c r="CS34" s="659"/>
      <c r="CT34" s="659"/>
      <c r="CU34" s="659"/>
      <c r="CV34" s="659"/>
      <c r="CW34" s="659"/>
      <c r="CX34" s="659"/>
      <c r="CY34" s="660"/>
      <c r="CZ34" s="663">
        <v>17</v>
      </c>
      <c r="DA34" s="688"/>
      <c r="DB34" s="688"/>
      <c r="DC34" s="693"/>
      <c r="DD34" s="667">
        <v>659472</v>
      </c>
      <c r="DE34" s="659"/>
      <c r="DF34" s="659"/>
      <c r="DG34" s="659"/>
      <c r="DH34" s="659"/>
      <c r="DI34" s="659"/>
      <c r="DJ34" s="659"/>
      <c r="DK34" s="660"/>
      <c r="DL34" s="667">
        <v>586337</v>
      </c>
      <c r="DM34" s="659"/>
      <c r="DN34" s="659"/>
      <c r="DO34" s="659"/>
      <c r="DP34" s="659"/>
      <c r="DQ34" s="659"/>
      <c r="DR34" s="659"/>
      <c r="DS34" s="659"/>
      <c r="DT34" s="659"/>
      <c r="DU34" s="659"/>
      <c r="DV34" s="660"/>
      <c r="DW34" s="663">
        <v>20</v>
      </c>
      <c r="DX34" s="688"/>
      <c r="DY34" s="688"/>
      <c r="DZ34" s="688"/>
      <c r="EA34" s="688"/>
      <c r="EB34" s="688"/>
      <c r="EC34" s="689"/>
    </row>
    <row r="35" spans="2:133" ht="11.25" customHeight="1" x14ac:dyDescent="0.15">
      <c r="B35" s="655" t="s">
        <v>310</v>
      </c>
      <c r="C35" s="656"/>
      <c r="D35" s="656"/>
      <c r="E35" s="656"/>
      <c r="F35" s="656"/>
      <c r="G35" s="656"/>
      <c r="H35" s="656"/>
      <c r="I35" s="656"/>
      <c r="J35" s="656"/>
      <c r="K35" s="656"/>
      <c r="L35" s="656"/>
      <c r="M35" s="656"/>
      <c r="N35" s="656"/>
      <c r="O35" s="656"/>
      <c r="P35" s="656"/>
      <c r="Q35" s="657"/>
      <c r="R35" s="658">
        <v>57911</v>
      </c>
      <c r="S35" s="659"/>
      <c r="T35" s="659"/>
      <c r="U35" s="659"/>
      <c r="V35" s="659"/>
      <c r="W35" s="659"/>
      <c r="X35" s="659"/>
      <c r="Y35" s="660"/>
      <c r="Z35" s="661">
        <v>1.1000000000000001</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128384</v>
      </c>
      <c r="CS35" s="691"/>
      <c r="CT35" s="691"/>
      <c r="CU35" s="691"/>
      <c r="CV35" s="691"/>
      <c r="CW35" s="691"/>
      <c r="CX35" s="691"/>
      <c r="CY35" s="692"/>
      <c r="CZ35" s="663">
        <v>2.6</v>
      </c>
      <c r="DA35" s="688"/>
      <c r="DB35" s="688"/>
      <c r="DC35" s="693"/>
      <c r="DD35" s="667">
        <v>102493</v>
      </c>
      <c r="DE35" s="691"/>
      <c r="DF35" s="691"/>
      <c r="DG35" s="691"/>
      <c r="DH35" s="691"/>
      <c r="DI35" s="691"/>
      <c r="DJ35" s="691"/>
      <c r="DK35" s="692"/>
      <c r="DL35" s="667">
        <v>102251</v>
      </c>
      <c r="DM35" s="691"/>
      <c r="DN35" s="691"/>
      <c r="DO35" s="691"/>
      <c r="DP35" s="691"/>
      <c r="DQ35" s="691"/>
      <c r="DR35" s="691"/>
      <c r="DS35" s="691"/>
      <c r="DT35" s="691"/>
      <c r="DU35" s="691"/>
      <c r="DV35" s="692"/>
      <c r="DW35" s="663">
        <v>3.5</v>
      </c>
      <c r="DX35" s="688"/>
      <c r="DY35" s="688"/>
      <c r="DZ35" s="688"/>
      <c r="EA35" s="688"/>
      <c r="EB35" s="688"/>
      <c r="EC35" s="689"/>
    </row>
    <row r="36" spans="2:133" ht="11.25" customHeight="1" x14ac:dyDescent="0.15">
      <c r="B36" s="655" t="s">
        <v>314</v>
      </c>
      <c r="C36" s="656"/>
      <c r="D36" s="656"/>
      <c r="E36" s="656"/>
      <c r="F36" s="656"/>
      <c r="G36" s="656"/>
      <c r="H36" s="656"/>
      <c r="I36" s="656"/>
      <c r="J36" s="656"/>
      <c r="K36" s="656"/>
      <c r="L36" s="656"/>
      <c r="M36" s="656"/>
      <c r="N36" s="656"/>
      <c r="O36" s="656"/>
      <c r="P36" s="656"/>
      <c r="Q36" s="657"/>
      <c r="R36" s="658">
        <v>94951</v>
      </c>
      <c r="S36" s="659"/>
      <c r="T36" s="659"/>
      <c r="U36" s="659"/>
      <c r="V36" s="659"/>
      <c r="W36" s="659"/>
      <c r="X36" s="659"/>
      <c r="Y36" s="660"/>
      <c r="Z36" s="661">
        <v>1.9</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207884</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8715</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695400</v>
      </c>
      <c r="CS36" s="659"/>
      <c r="CT36" s="659"/>
      <c r="CU36" s="659"/>
      <c r="CV36" s="659"/>
      <c r="CW36" s="659"/>
      <c r="CX36" s="659"/>
      <c r="CY36" s="660"/>
      <c r="CZ36" s="663">
        <v>14</v>
      </c>
      <c r="DA36" s="688"/>
      <c r="DB36" s="688"/>
      <c r="DC36" s="693"/>
      <c r="DD36" s="667">
        <v>508273</v>
      </c>
      <c r="DE36" s="659"/>
      <c r="DF36" s="659"/>
      <c r="DG36" s="659"/>
      <c r="DH36" s="659"/>
      <c r="DI36" s="659"/>
      <c r="DJ36" s="659"/>
      <c r="DK36" s="660"/>
      <c r="DL36" s="667">
        <v>436562</v>
      </c>
      <c r="DM36" s="659"/>
      <c r="DN36" s="659"/>
      <c r="DO36" s="659"/>
      <c r="DP36" s="659"/>
      <c r="DQ36" s="659"/>
      <c r="DR36" s="659"/>
      <c r="DS36" s="659"/>
      <c r="DT36" s="659"/>
      <c r="DU36" s="659"/>
      <c r="DV36" s="660"/>
      <c r="DW36" s="663">
        <v>14.9</v>
      </c>
      <c r="DX36" s="688"/>
      <c r="DY36" s="688"/>
      <c r="DZ36" s="688"/>
      <c r="EA36" s="688"/>
      <c r="EB36" s="688"/>
      <c r="EC36" s="689"/>
    </row>
    <row r="37" spans="2:133" ht="11.25" customHeight="1" x14ac:dyDescent="0.15">
      <c r="B37" s="655" t="s">
        <v>318</v>
      </c>
      <c r="C37" s="656"/>
      <c r="D37" s="656"/>
      <c r="E37" s="656"/>
      <c r="F37" s="656"/>
      <c r="G37" s="656"/>
      <c r="H37" s="656"/>
      <c r="I37" s="656"/>
      <c r="J37" s="656"/>
      <c r="K37" s="656"/>
      <c r="L37" s="656"/>
      <c r="M37" s="656"/>
      <c r="N37" s="656"/>
      <c r="O37" s="656"/>
      <c r="P37" s="656"/>
      <c r="Q37" s="657"/>
      <c r="R37" s="658">
        <v>39486</v>
      </c>
      <c r="S37" s="659"/>
      <c r="T37" s="659"/>
      <c r="U37" s="659"/>
      <c r="V37" s="659"/>
      <c r="W37" s="659"/>
      <c r="X37" s="659"/>
      <c r="Y37" s="660"/>
      <c r="Z37" s="661">
        <v>0.8</v>
      </c>
      <c r="AA37" s="661"/>
      <c r="AB37" s="661"/>
      <c r="AC37" s="661"/>
      <c r="AD37" s="662">
        <v>1</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29990</v>
      </c>
      <c r="BA37" s="659"/>
      <c r="BB37" s="659"/>
      <c r="BC37" s="659"/>
      <c r="BD37" s="691"/>
      <c r="BE37" s="691"/>
      <c r="BF37" s="704"/>
      <c r="BG37" s="655" t="s">
        <v>320</v>
      </c>
      <c r="BH37" s="656"/>
      <c r="BI37" s="656"/>
      <c r="BJ37" s="656"/>
      <c r="BK37" s="656"/>
      <c r="BL37" s="656"/>
      <c r="BM37" s="656"/>
      <c r="BN37" s="656"/>
      <c r="BO37" s="656"/>
      <c r="BP37" s="656"/>
      <c r="BQ37" s="656"/>
      <c r="BR37" s="656"/>
      <c r="BS37" s="656"/>
      <c r="BT37" s="656"/>
      <c r="BU37" s="657"/>
      <c r="BV37" s="658">
        <v>7721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205705</v>
      </c>
      <c r="CS37" s="691"/>
      <c r="CT37" s="691"/>
      <c r="CU37" s="691"/>
      <c r="CV37" s="691"/>
      <c r="CW37" s="691"/>
      <c r="CX37" s="691"/>
      <c r="CY37" s="692"/>
      <c r="CZ37" s="663">
        <v>4.0999999999999996</v>
      </c>
      <c r="DA37" s="688"/>
      <c r="DB37" s="688"/>
      <c r="DC37" s="693"/>
      <c r="DD37" s="667">
        <v>205705</v>
      </c>
      <c r="DE37" s="691"/>
      <c r="DF37" s="691"/>
      <c r="DG37" s="691"/>
      <c r="DH37" s="691"/>
      <c r="DI37" s="691"/>
      <c r="DJ37" s="691"/>
      <c r="DK37" s="692"/>
      <c r="DL37" s="667">
        <v>194423</v>
      </c>
      <c r="DM37" s="691"/>
      <c r="DN37" s="691"/>
      <c r="DO37" s="691"/>
      <c r="DP37" s="691"/>
      <c r="DQ37" s="691"/>
      <c r="DR37" s="691"/>
      <c r="DS37" s="691"/>
      <c r="DT37" s="691"/>
      <c r="DU37" s="691"/>
      <c r="DV37" s="692"/>
      <c r="DW37" s="663">
        <v>6.6</v>
      </c>
      <c r="DX37" s="688"/>
      <c r="DY37" s="688"/>
      <c r="DZ37" s="688"/>
      <c r="EA37" s="688"/>
      <c r="EB37" s="688"/>
      <c r="EC37" s="689"/>
    </row>
    <row r="38" spans="2:133" ht="11.25" customHeight="1" x14ac:dyDescent="0.15">
      <c r="B38" s="655" t="s">
        <v>322</v>
      </c>
      <c r="C38" s="656"/>
      <c r="D38" s="656"/>
      <c r="E38" s="656"/>
      <c r="F38" s="656"/>
      <c r="G38" s="656"/>
      <c r="H38" s="656"/>
      <c r="I38" s="656"/>
      <c r="J38" s="656"/>
      <c r="K38" s="656"/>
      <c r="L38" s="656"/>
      <c r="M38" s="656"/>
      <c r="N38" s="656"/>
      <c r="O38" s="656"/>
      <c r="P38" s="656"/>
      <c r="Q38" s="657"/>
      <c r="R38" s="658">
        <v>872862</v>
      </c>
      <c r="S38" s="659"/>
      <c r="T38" s="659"/>
      <c r="U38" s="659"/>
      <c r="V38" s="659"/>
      <c r="W38" s="659"/>
      <c r="X38" s="659"/>
      <c r="Y38" s="660"/>
      <c r="Z38" s="661">
        <v>17.2</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28457</v>
      </c>
      <c r="BA38" s="659"/>
      <c r="BB38" s="659"/>
      <c r="BC38" s="659"/>
      <c r="BD38" s="691"/>
      <c r="BE38" s="691"/>
      <c r="BF38" s="704"/>
      <c r="BG38" s="655" t="s">
        <v>324</v>
      </c>
      <c r="BH38" s="656"/>
      <c r="BI38" s="656"/>
      <c r="BJ38" s="656"/>
      <c r="BK38" s="656"/>
      <c r="BL38" s="656"/>
      <c r="BM38" s="656"/>
      <c r="BN38" s="656"/>
      <c r="BO38" s="656"/>
      <c r="BP38" s="656"/>
      <c r="BQ38" s="656"/>
      <c r="BR38" s="656"/>
      <c r="BS38" s="656"/>
      <c r="BT38" s="656"/>
      <c r="BU38" s="657"/>
      <c r="BV38" s="658">
        <v>369</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171281</v>
      </c>
      <c r="CS38" s="659"/>
      <c r="CT38" s="659"/>
      <c r="CU38" s="659"/>
      <c r="CV38" s="659"/>
      <c r="CW38" s="659"/>
      <c r="CX38" s="659"/>
      <c r="CY38" s="660"/>
      <c r="CZ38" s="663">
        <v>3.4</v>
      </c>
      <c r="DA38" s="688"/>
      <c r="DB38" s="688"/>
      <c r="DC38" s="693"/>
      <c r="DD38" s="667">
        <v>139812</v>
      </c>
      <c r="DE38" s="659"/>
      <c r="DF38" s="659"/>
      <c r="DG38" s="659"/>
      <c r="DH38" s="659"/>
      <c r="DI38" s="659"/>
      <c r="DJ38" s="659"/>
      <c r="DK38" s="660"/>
      <c r="DL38" s="667">
        <v>94076</v>
      </c>
      <c r="DM38" s="659"/>
      <c r="DN38" s="659"/>
      <c r="DO38" s="659"/>
      <c r="DP38" s="659"/>
      <c r="DQ38" s="659"/>
      <c r="DR38" s="659"/>
      <c r="DS38" s="659"/>
      <c r="DT38" s="659"/>
      <c r="DU38" s="659"/>
      <c r="DV38" s="660"/>
      <c r="DW38" s="663">
        <v>3.2</v>
      </c>
      <c r="DX38" s="688"/>
      <c r="DY38" s="688"/>
      <c r="DZ38" s="688"/>
      <c r="EA38" s="688"/>
      <c r="EB38" s="688"/>
      <c r="EC38" s="689"/>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6613</v>
      </c>
      <c r="BA39" s="659"/>
      <c r="BB39" s="659"/>
      <c r="BC39" s="659"/>
      <c r="BD39" s="691"/>
      <c r="BE39" s="691"/>
      <c r="BF39" s="704"/>
      <c r="BG39" s="655" t="s">
        <v>328</v>
      </c>
      <c r="BH39" s="656"/>
      <c r="BI39" s="656"/>
      <c r="BJ39" s="656"/>
      <c r="BK39" s="656"/>
      <c r="BL39" s="656"/>
      <c r="BM39" s="656"/>
      <c r="BN39" s="656"/>
      <c r="BO39" s="656"/>
      <c r="BP39" s="656"/>
      <c r="BQ39" s="656"/>
      <c r="BR39" s="656"/>
      <c r="BS39" s="656"/>
      <c r="BT39" s="656"/>
      <c r="BU39" s="657"/>
      <c r="BV39" s="658">
        <v>646</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351023</v>
      </c>
      <c r="CS39" s="691"/>
      <c r="CT39" s="691"/>
      <c r="CU39" s="691"/>
      <c r="CV39" s="691"/>
      <c r="CW39" s="691"/>
      <c r="CX39" s="691"/>
      <c r="CY39" s="692"/>
      <c r="CZ39" s="663">
        <v>7</v>
      </c>
      <c r="DA39" s="688"/>
      <c r="DB39" s="688"/>
      <c r="DC39" s="693"/>
      <c r="DD39" s="667">
        <v>252520</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8"/>
      <c r="DY39" s="688"/>
      <c r="DZ39" s="688"/>
      <c r="EA39" s="688"/>
      <c r="EB39" s="688"/>
      <c r="EC39" s="689"/>
    </row>
    <row r="40" spans="2:133" ht="11.25" customHeight="1" x14ac:dyDescent="0.15">
      <c r="B40" s="655" t="s">
        <v>330</v>
      </c>
      <c r="C40" s="656"/>
      <c r="D40" s="656"/>
      <c r="E40" s="656"/>
      <c r="F40" s="656"/>
      <c r="G40" s="656"/>
      <c r="H40" s="656"/>
      <c r="I40" s="656"/>
      <c r="J40" s="656"/>
      <c r="K40" s="656"/>
      <c r="L40" s="656"/>
      <c r="M40" s="656"/>
      <c r="N40" s="656"/>
      <c r="O40" s="656"/>
      <c r="P40" s="656"/>
      <c r="Q40" s="657"/>
      <c r="R40" s="658">
        <v>5262</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1"/>
      <c r="BE40" s="691"/>
      <c r="BF40" s="704"/>
      <c r="BG40" s="708" t="s">
        <v>332</v>
      </c>
      <c r="BH40" s="709"/>
      <c r="BI40" s="709"/>
      <c r="BJ40" s="709"/>
      <c r="BK40" s="709"/>
      <c r="BL40" s="202"/>
      <c r="BM40" s="656" t="s">
        <v>333</v>
      </c>
      <c r="BN40" s="656"/>
      <c r="BO40" s="656"/>
      <c r="BP40" s="656"/>
      <c r="BQ40" s="656"/>
      <c r="BR40" s="656"/>
      <c r="BS40" s="656"/>
      <c r="BT40" s="656"/>
      <c r="BU40" s="657"/>
      <c r="BV40" s="658">
        <v>136</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10099</v>
      </c>
      <c r="CS40" s="659"/>
      <c r="CT40" s="659"/>
      <c r="CU40" s="659"/>
      <c r="CV40" s="659"/>
      <c r="CW40" s="659"/>
      <c r="CX40" s="659"/>
      <c r="CY40" s="660"/>
      <c r="CZ40" s="663">
        <v>0.2</v>
      </c>
      <c r="DA40" s="688"/>
      <c r="DB40" s="688"/>
      <c r="DC40" s="693"/>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15">
      <c r="B41" s="679" t="s">
        <v>335</v>
      </c>
      <c r="C41" s="680"/>
      <c r="D41" s="680"/>
      <c r="E41" s="680"/>
      <c r="F41" s="680"/>
      <c r="G41" s="680"/>
      <c r="H41" s="680"/>
      <c r="I41" s="680"/>
      <c r="J41" s="680"/>
      <c r="K41" s="680"/>
      <c r="L41" s="680"/>
      <c r="M41" s="680"/>
      <c r="N41" s="680"/>
      <c r="O41" s="680"/>
      <c r="P41" s="680"/>
      <c r="Q41" s="681"/>
      <c r="R41" s="730">
        <v>5075223</v>
      </c>
      <c r="S41" s="731"/>
      <c r="T41" s="731"/>
      <c r="U41" s="731"/>
      <c r="V41" s="731"/>
      <c r="W41" s="731"/>
      <c r="X41" s="731"/>
      <c r="Y41" s="735"/>
      <c r="Z41" s="736">
        <v>100</v>
      </c>
      <c r="AA41" s="736"/>
      <c r="AB41" s="736"/>
      <c r="AC41" s="736"/>
      <c r="AD41" s="737">
        <v>2920850</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36718</v>
      </c>
      <c r="BA41" s="659"/>
      <c r="BB41" s="659"/>
      <c r="BC41" s="659"/>
      <c r="BD41" s="691"/>
      <c r="BE41" s="691"/>
      <c r="BF41" s="704"/>
      <c r="BG41" s="708"/>
      <c r="BH41" s="709"/>
      <c r="BI41" s="709"/>
      <c r="BJ41" s="709"/>
      <c r="BK41" s="709"/>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8"/>
      <c r="DB41" s="688"/>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106106</v>
      </c>
      <c r="BA42" s="731"/>
      <c r="BB42" s="731"/>
      <c r="BC42" s="731"/>
      <c r="BD42" s="717"/>
      <c r="BE42" s="717"/>
      <c r="BF42" s="719"/>
      <c r="BG42" s="710"/>
      <c r="BH42" s="711"/>
      <c r="BI42" s="711"/>
      <c r="BJ42" s="711"/>
      <c r="BK42" s="711"/>
      <c r="BL42" s="203"/>
      <c r="BM42" s="680" t="s">
        <v>340</v>
      </c>
      <c r="BN42" s="680"/>
      <c r="BO42" s="680"/>
      <c r="BP42" s="680"/>
      <c r="BQ42" s="680"/>
      <c r="BR42" s="680"/>
      <c r="BS42" s="680"/>
      <c r="BT42" s="680"/>
      <c r="BU42" s="681"/>
      <c r="BV42" s="730">
        <v>320</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1324437</v>
      </c>
      <c r="CS42" s="691"/>
      <c r="CT42" s="691"/>
      <c r="CU42" s="691"/>
      <c r="CV42" s="691"/>
      <c r="CW42" s="691"/>
      <c r="CX42" s="691"/>
      <c r="CY42" s="692"/>
      <c r="CZ42" s="663">
        <v>26.6</v>
      </c>
      <c r="DA42" s="688"/>
      <c r="DB42" s="688"/>
      <c r="DC42" s="693"/>
      <c r="DD42" s="667">
        <v>296470</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15618</v>
      </c>
      <c r="CS43" s="691"/>
      <c r="CT43" s="691"/>
      <c r="CU43" s="691"/>
      <c r="CV43" s="691"/>
      <c r="CW43" s="691"/>
      <c r="CX43" s="691"/>
      <c r="CY43" s="692"/>
      <c r="CZ43" s="663">
        <v>0.3</v>
      </c>
      <c r="DA43" s="688"/>
      <c r="DB43" s="688"/>
      <c r="DC43" s="693"/>
      <c r="DD43" s="667">
        <v>15618</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1324437</v>
      </c>
      <c r="CS44" s="659"/>
      <c r="CT44" s="659"/>
      <c r="CU44" s="659"/>
      <c r="CV44" s="659"/>
      <c r="CW44" s="659"/>
      <c r="CX44" s="659"/>
      <c r="CY44" s="660"/>
      <c r="CZ44" s="663">
        <v>26.6</v>
      </c>
      <c r="DA44" s="664"/>
      <c r="DB44" s="664"/>
      <c r="DC44" s="670"/>
      <c r="DD44" s="667">
        <v>296470</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570815</v>
      </c>
      <c r="CS45" s="691"/>
      <c r="CT45" s="691"/>
      <c r="CU45" s="691"/>
      <c r="CV45" s="691"/>
      <c r="CW45" s="691"/>
      <c r="CX45" s="691"/>
      <c r="CY45" s="692"/>
      <c r="CZ45" s="663">
        <v>11.5</v>
      </c>
      <c r="DA45" s="688"/>
      <c r="DB45" s="688"/>
      <c r="DC45" s="693"/>
      <c r="DD45" s="667">
        <v>21111</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8"/>
      <c r="CE46" s="699"/>
      <c r="CF46" s="655" t="s">
        <v>348</v>
      </c>
      <c r="CG46" s="656"/>
      <c r="CH46" s="656"/>
      <c r="CI46" s="656"/>
      <c r="CJ46" s="656"/>
      <c r="CK46" s="656"/>
      <c r="CL46" s="656"/>
      <c r="CM46" s="656"/>
      <c r="CN46" s="656"/>
      <c r="CO46" s="656"/>
      <c r="CP46" s="656"/>
      <c r="CQ46" s="657"/>
      <c r="CR46" s="658">
        <v>695584</v>
      </c>
      <c r="CS46" s="659"/>
      <c r="CT46" s="659"/>
      <c r="CU46" s="659"/>
      <c r="CV46" s="659"/>
      <c r="CW46" s="659"/>
      <c r="CX46" s="659"/>
      <c r="CY46" s="660"/>
      <c r="CZ46" s="663">
        <v>14</v>
      </c>
      <c r="DA46" s="664"/>
      <c r="DB46" s="664"/>
      <c r="DC46" s="670"/>
      <c r="DD46" s="667">
        <v>246212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8"/>
      <c r="CE47" s="699"/>
      <c r="CF47" s="655" t="s">
        <v>349</v>
      </c>
      <c r="CG47" s="656"/>
      <c r="CH47" s="656"/>
      <c r="CI47" s="656"/>
      <c r="CJ47" s="656"/>
      <c r="CK47" s="656"/>
      <c r="CL47" s="656"/>
      <c r="CM47" s="656"/>
      <c r="CN47" s="656"/>
      <c r="CO47" s="656"/>
      <c r="CP47" s="656"/>
      <c r="CQ47" s="657"/>
      <c r="CR47" s="658" t="s">
        <v>122</v>
      </c>
      <c r="CS47" s="691"/>
      <c r="CT47" s="691"/>
      <c r="CU47" s="691"/>
      <c r="CV47" s="691"/>
      <c r="CW47" s="691"/>
      <c r="CX47" s="691"/>
      <c r="CY47" s="692"/>
      <c r="CZ47" s="663" t="s">
        <v>122</v>
      </c>
      <c r="DA47" s="688"/>
      <c r="DB47" s="688"/>
      <c r="DC47" s="693"/>
      <c r="DD47" s="667" t="s">
        <v>122</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4982096</v>
      </c>
      <c r="CS49" s="717"/>
      <c r="CT49" s="717"/>
      <c r="CU49" s="717"/>
      <c r="CV49" s="717"/>
      <c r="CW49" s="717"/>
      <c r="CX49" s="717"/>
      <c r="CY49" s="746"/>
      <c r="CZ49" s="738">
        <v>100</v>
      </c>
      <c r="DA49" s="747"/>
      <c r="DB49" s="747"/>
      <c r="DC49" s="748"/>
      <c r="DD49" s="749">
        <v>3250613</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Em6ziOpbwkpjuLpOn5HZmKt7+qjUzLEbvighzuQ/DPAO1R7MFNqn3NlCkaEzsI/5rOy/pnKouoycLbT93E8ygQ==" saltValue="3MEWqv7E3WzG4NOga0nY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44" orientation="portrait"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62" sqref="B62:P62"/>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15">
      <c r="A7" s="219">
        <v>1</v>
      </c>
      <c r="B7" s="784" t="s">
        <v>374</v>
      </c>
      <c r="C7" s="785"/>
      <c r="D7" s="785"/>
      <c r="E7" s="785"/>
      <c r="F7" s="785"/>
      <c r="G7" s="785"/>
      <c r="H7" s="785"/>
      <c r="I7" s="785"/>
      <c r="J7" s="785"/>
      <c r="K7" s="785"/>
      <c r="L7" s="785"/>
      <c r="M7" s="785"/>
      <c r="N7" s="785"/>
      <c r="O7" s="785"/>
      <c r="P7" s="786"/>
      <c r="Q7" s="787">
        <v>5068</v>
      </c>
      <c r="R7" s="788"/>
      <c r="S7" s="788"/>
      <c r="T7" s="788"/>
      <c r="U7" s="788"/>
      <c r="V7" s="788">
        <v>4975</v>
      </c>
      <c r="W7" s="788"/>
      <c r="X7" s="788"/>
      <c r="Y7" s="788"/>
      <c r="Z7" s="788"/>
      <c r="AA7" s="788">
        <v>93</v>
      </c>
      <c r="AB7" s="788"/>
      <c r="AC7" s="788"/>
      <c r="AD7" s="788"/>
      <c r="AE7" s="789"/>
      <c r="AF7" s="790">
        <v>91</v>
      </c>
      <c r="AG7" s="791"/>
      <c r="AH7" s="791"/>
      <c r="AI7" s="791"/>
      <c r="AJ7" s="792"/>
      <c r="AK7" s="793">
        <v>58</v>
      </c>
      <c r="AL7" s="794"/>
      <c r="AM7" s="794"/>
      <c r="AN7" s="794"/>
      <c r="AO7" s="794"/>
      <c r="AP7" s="794">
        <v>6719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546</v>
      </c>
      <c r="BT7" s="782"/>
      <c r="BU7" s="782"/>
      <c r="BV7" s="782"/>
      <c r="BW7" s="782"/>
      <c r="BX7" s="782"/>
      <c r="BY7" s="782"/>
      <c r="BZ7" s="782"/>
      <c r="CA7" s="782"/>
      <c r="CB7" s="782"/>
      <c r="CC7" s="782"/>
      <c r="CD7" s="782"/>
      <c r="CE7" s="782"/>
      <c r="CF7" s="782"/>
      <c r="CG7" s="797"/>
      <c r="CH7" s="778">
        <v>6</v>
      </c>
      <c r="CI7" s="779"/>
      <c r="CJ7" s="779"/>
      <c r="CK7" s="779"/>
      <c r="CL7" s="780"/>
      <c r="CM7" s="778">
        <v>146</v>
      </c>
      <c r="CN7" s="779"/>
      <c r="CO7" s="779"/>
      <c r="CP7" s="779"/>
      <c r="CQ7" s="780"/>
      <c r="CR7" s="778">
        <v>10</v>
      </c>
      <c r="CS7" s="779"/>
      <c r="CT7" s="779"/>
      <c r="CU7" s="779"/>
      <c r="CV7" s="780"/>
      <c r="CW7" s="778">
        <v>0</v>
      </c>
      <c r="CX7" s="779"/>
      <c r="CY7" s="779"/>
      <c r="CZ7" s="779"/>
      <c r="DA7" s="780"/>
      <c r="DB7" s="778">
        <v>0</v>
      </c>
      <c r="DC7" s="779"/>
      <c r="DD7" s="779"/>
      <c r="DE7" s="779"/>
      <c r="DF7" s="780"/>
      <c r="DG7" s="778">
        <v>0</v>
      </c>
      <c r="DH7" s="779"/>
      <c r="DI7" s="779"/>
      <c r="DJ7" s="779"/>
      <c r="DK7" s="780"/>
      <c r="DL7" s="778">
        <v>0</v>
      </c>
      <c r="DM7" s="779"/>
      <c r="DN7" s="779"/>
      <c r="DO7" s="779"/>
      <c r="DP7" s="780"/>
      <c r="DQ7" s="778">
        <v>0</v>
      </c>
      <c r="DR7" s="779"/>
      <c r="DS7" s="779"/>
      <c r="DT7" s="779"/>
      <c r="DU7" s="780"/>
      <c r="DV7" s="781"/>
      <c r="DW7" s="782"/>
      <c r="DX7" s="782"/>
      <c r="DY7" s="782"/>
      <c r="DZ7" s="783"/>
      <c r="EA7" s="217"/>
    </row>
    <row r="8" spans="1:131" s="218" customFormat="1" ht="26.25" customHeight="1" x14ac:dyDescent="0.15">
      <c r="A8" s="221">
        <v>2</v>
      </c>
      <c r="B8" s="815" t="s">
        <v>375</v>
      </c>
      <c r="C8" s="816"/>
      <c r="D8" s="816"/>
      <c r="E8" s="816"/>
      <c r="F8" s="816"/>
      <c r="G8" s="816"/>
      <c r="H8" s="816"/>
      <c r="I8" s="816"/>
      <c r="J8" s="816"/>
      <c r="K8" s="816"/>
      <c r="L8" s="816"/>
      <c r="M8" s="816"/>
      <c r="N8" s="816"/>
      <c r="O8" s="816"/>
      <c r="P8" s="817"/>
      <c r="Q8" s="818">
        <v>38</v>
      </c>
      <c r="R8" s="819"/>
      <c r="S8" s="819"/>
      <c r="T8" s="819"/>
      <c r="U8" s="819"/>
      <c r="V8" s="819">
        <v>38</v>
      </c>
      <c r="W8" s="819"/>
      <c r="X8" s="819"/>
      <c r="Y8" s="819"/>
      <c r="Z8" s="819"/>
      <c r="AA8" s="819">
        <v>0</v>
      </c>
      <c r="AB8" s="819"/>
      <c r="AC8" s="819"/>
      <c r="AD8" s="819"/>
      <c r="AE8" s="820"/>
      <c r="AF8" s="821" t="s">
        <v>122</v>
      </c>
      <c r="AG8" s="822"/>
      <c r="AH8" s="822"/>
      <c r="AI8" s="822"/>
      <c r="AJ8" s="823"/>
      <c r="AK8" s="804">
        <v>31</v>
      </c>
      <c r="AL8" s="805"/>
      <c r="AM8" s="805"/>
      <c r="AN8" s="805"/>
      <c r="AO8" s="805"/>
      <c r="AP8" s="805">
        <v>0</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547</v>
      </c>
      <c r="BT8" s="809"/>
      <c r="BU8" s="809"/>
      <c r="BV8" s="809"/>
      <c r="BW8" s="809"/>
      <c r="BX8" s="809"/>
      <c r="BY8" s="809"/>
      <c r="BZ8" s="809"/>
      <c r="CA8" s="809"/>
      <c r="CB8" s="809"/>
      <c r="CC8" s="809"/>
      <c r="CD8" s="809"/>
      <c r="CE8" s="809"/>
      <c r="CF8" s="809"/>
      <c r="CG8" s="810"/>
      <c r="CH8" s="811">
        <v>2</v>
      </c>
      <c r="CI8" s="812"/>
      <c r="CJ8" s="812"/>
      <c r="CK8" s="812"/>
      <c r="CL8" s="813"/>
      <c r="CM8" s="811">
        <v>21</v>
      </c>
      <c r="CN8" s="812"/>
      <c r="CO8" s="812"/>
      <c r="CP8" s="812"/>
      <c r="CQ8" s="813"/>
      <c r="CR8" s="811">
        <v>5</v>
      </c>
      <c r="CS8" s="812"/>
      <c r="CT8" s="812"/>
      <c r="CU8" s="812"/>
      <c r="CV8" s="813"/>
      <c r="CW8" s="811">
        <v>0</v>
      </c>
      <c r="CX8" s="812"/>
      <c r="CY8" s="812"/>
      <c r="CZ8" s="812"/>
      <c r="DA8" s="813"/>
      <c r="DB8" s="811">
        <v>0</v>
      </c>
      <c r="DC8" s="812"/>
      <c r="DD8" s="812"/>
      <c r="DE8" s="812"/>
      <c r="DF8" s="813"/>
      <c r="DG8" s="811">
        <v>0</v>
      </c>
      <c r="DH8" s="812"/>
      <c r="DI8" s="812"/>
      <c r="DJ8" s="812"/>
      <c r="DK8" s="813"/>
      <c r="DL8" s="811">
        <v>0</v>
      </c>
      <c r="DM8" s="812"/>
      <c r="DN8" s="812"/>
      <c r="DO8" s="812"/>
      <c r="DP8" s="813"/>
      <c r="DQ8" s="811">
        <v>0</v>
      </c>
      <c r="DR8" s="812"/>
      <c r="DS8" s="812"/>
      <c r="DT8" s="812"/>
      <c r="DU8" s="813"/>
      <c r="DV8" s="808"/>
      <c r="DW8" s="809"/>
      <c r="DX8" s="809"/>
      <c r="DY8" s="809"/>
      <c r="DZ8" s="814"/>
      <c r="EA8" s="217"/>
    </row>
    <row r="9" spans="1:131" s="218" customFormat="1" ht="26.25" customHeight="1" x14ac:dyDescent="0.15">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15">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15">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15">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15">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15">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15">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15">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15">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15">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15">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15">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15">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
      <c r="A23" s="223" t="s">
        <v>377</v>
      </c>
      <c r="B23" s="824" t="s">
        <v>378</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91</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15">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5">
        <v>1</v>
      </c>
      <c r="B28" s="784" t="s">
        <v>389</v>
      </c>
      <c r="C28" s="785"/>
      <c r="D28" s="785"/>
      <c r="E28" s="785"/>
      <c r="F28" s="785"/>
      <c r="G28" s="785"/>
      <c r="H28" s="785"/>
      <c r="I28" s="785"/>
      <c r="J28" s="785"/>
      <c r="K28" s="785"/>
      <c r="L28" s="785"/>
      <c r="M28" s="785"/>
      <c r="N28" s="785"/>
      <c r="O28" s="785"/>
      <c r="P28" s="786"/>
      <c r="Q28" s="857">
        <v>347</v>
      </c>
      <c r="R28" s="858"/>
      <c r="S28" s="858"/>
      <c r="T28" s="858"/>
      <c r="U28" s="858"/>
      <c r="V28" s="858">
        <v>338</v>
      </c>
      <c r="W28" s="858"/>
      <c r="X28" s="858"/>
      <c r="Y28" s="858"/>
      <c r="Z28" s="858"/>
      <c r="AA28" s="858">
        <v>9</v>
      </c>
      <c r="AB28" s="858"/>
      <c r="AC28" s="858"/>
      <c r="AD28" s="858"/>
      <c r="AE28" s="859"/>
      <c r="AF28" s="860">
        <v>9</v>
      </c>
      <c r="AG28" s="858"/>
      <c r="AH28" s="858"/>
      <c r="AI28" s="858"/>
      <c r="AJ28" s="861"/>
      <c r="AK28" s="862">
        <v>29</v>
      </c>
      <c r="AL28" s="863"/>
      <c r="AM28" s="863"/>
      <c r="AN28" s="863"/>
      <c r="AO28" s="863"/>
      <c r="AP28" s="863" t="s">
        <v>545</v>
      </c>
      <c r="AQ28" s="863"/>
      <c r="AR28" s="863"/>
      <c r="AS28" s="863"/>
      <c r="AT28" s="863"/>
      <c r="AU28" s="863" t="s">
        <v>545</v>
      </c>
      <c r="AV28" s="863"/>
      <c r="AW28" s="863"/>
      <c r="AX28" s="863"/>
      <c r="AY28" s="863"/>
      <c r="AZ28" s="864" t="s">
        <v>545</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5">
        <v>2</v>
      </c>
      <c r="B29" s="815" t="s">
        <v>390</v>
      </c>
      <c r="C29" s="816"/>
      <c r="D29" s="816"/>
      <c r="E29" s="816"/>
      <c r="F29" s="816"/>
      <c r="G29" s="816"/>
      <c r="H29" s="816"/>
      <c r="I29" s="816"/>
      <c r="J29" s="816"/>
      <c r="K29" s="816"/>
      <c r="L29" s="816"/>
      <c r="M29" s="816"/>
      <c r="N29" s="816"/>
      <c r="O29" s="816"/>
      <c r="P29" s="817"/>
      <c r="Q29" s="818">
        <v>308</v>
      </c>
      <c r="R29" s="819"/>
      <c r="S29" s="819"/>
      <c r="T29" s="819"/>
      <c r="U29" s="819"/>
      <c r="V29" s="819">
        <v>274</v>
      </c>
      <c r="W29" s="819"/>
      <c r="X29" s="819"/>
      <c r="Y29" s="819"/>
      <c r="Z29" s="819"/>
      <c r="AA29" s="819">
        <v>34</v>
      </c>
      <c r="AB29" s="819"/>
      <c r="AC29" s="819"/>
      <c r="AD29" s="819"/>
      <c r="AE29" s="820"/>
      <c r="AF29" s="821">
        <v>34</v>
      </c>
      <c r="AG29" s="822"/>
      <c r="AH29" s="822"/>
      <c r="AI29" s="822"/>
      <c r="AJ29" s="823"/>
      <c r="AK29" s="869">
        <v>46</v>
      </c>
      <c r="AL29" s="865"/>
      <c r="AM29" s="865"/>
      <c r="AN29" s="865"/>
      <c r="AO29" s="865"/>
      <c r="AP29" s="865" t="s">
        <v>545</v>
      </c>
      <c r="AQ29" s="865"/>
      <c r="AR29" s="865"/>
      <c r="AS29" s="865"/>
      <c r="AT29" s="865"/>
      <c r="AU29" s="865" t="s">
        <v>545</v>
      </c>
      <c r="AV29" s="865"/>
      <c r="AW29" s="865"/>
      <c r="AX29" s="865"/>
      <c r="AY29" s="865"/>
      <c r="AZ29" s="866" t="s">
        <v>545</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5">
        <v>3</v>
      </c>
      <c r="B30" s="815" t="s">
        <v>391</v>
      </c>
      <c r="C30" s="816"/>
      <c r="D30" s="816"/>
      <c r="E30" s="816"/>
      <c r="F30" s="816"/>
      <c r="G30" s="816"/>
      <c r="H30" s="816"/>
      <c r="I30" s="816"/>
      <c r="J30" s="816"/>
      <c r="K30" s="816"/>
      <c r="L30" s="816"/>
      <c r="M30" s="816"/>
      <c r="N30" s="816"/>
      <c r="O30" s="816"/>
      <c r="P30" s="817"/>
      <c r="Q30" s="818">
        <v>50</v>
      </c>
      <c r="R30" s="819"/>
      <c r="S30" s="819"/>
      <c r="T30" s="819"/>
      <c r="U30" s="819"/>
      <c r="V30" s="819">
        <v>50</v>
      </c>
      <c r="W30" s="819"/>
      <c r="X30" s="819"/>
      <c r="Y30" s="819"/>
      <c r="Z30" s="819"/>
      <c r="AA30" s="819">
        <v>0</v>
      </c>
      <c r="AB30" s="819"/>
      <c r="AC30" s="819"/>
      <c r="AD30" s="819"/>
      <c r="AE30" s="820"/>
      <c r="AF30" s="821">
        <v>0</v>
      </c>
      <c r="AG30" s="822"/>
      <c r="AH30" s="822"/>
      <c r="AI30" s="822"/>
      <c r="AJ30" s="823"/>
      <c r="AK30" s="869">
        <v>13</v>
      </c>
      <c r="AL30" s="865"/>
      <c r="AM30" s="865"/>
      <c r="AN30" s="865"/>
      <c r="AO30" s="865"/>
      <c r="AP30" s="865" t="s">
        <v>545</v>
      </c>
      <c r="AQ30" s="865"/>
      <c r="AR30" s="865"/>
      <c r="AS30" s="865"/>
      <c r="AT30" s="865"/>
      <c r="AU30" s="865" t="s">
        <v>545</v>
      </c>
      <c r="AV30" s="865"/>
      <c r="AW30" s="865"/>
      <c r="AX30" s="865"/>
      <c r="AY30" s="865"/>
      <c r="AZ30" s="866" t="s">
        <v>545</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5">
        <v>4</v>
      </c>
      <c r="B31" s="815" t="s">
        <v>392</v>
      </c>
      <c r="C31" s="816"/>
      <c r="D31" s="816"/>
      <c r="E31" s="816"/>
      <c r="F31" s="816"/>
      <c r="G31" s="816"/>
      <c r="H31" s="816"/>
      <c r="I31" s="816"/>
      <c r="J31" s="816"/>
      <c r="K31" s="816"/>
      <c r="L31" s="816"/>
      <c r="M31" s="816"/>
      <c r="N31" s="816"/>
      <c r="O31" s="816"/>
      <c r="P31" s="817"/>
      <c r="Q31" s="818">
        <v>89</v>
      </c>
      <c r="R31" s="819"/>
      <c r="S31" s="819"/>
      <c r="T31" s="819"/>
      <c r="U31" s="819"/>
      <c r="V31" s="819">
        <v>92</v>
      </c>
      <c r="W31" s="819"/>
      <c r="X31" s="819"/>
      <c r="Y31" s="819"/>
      <c r="Z31" s="819"/>
      <c r="AA31" s="819">
        <v>-3</v>
      </c>
      <c r="AB31" s="819"/>
      <c r="AC31" s="819"/>
      <c r="AD31" s="819"/>
      <c r="AE31" s="820"/>
      <c r="AF31" s="821">
        <v>38</v>
      </c>
      <c r="AG31" s="822"/>
      <c r="AH31" s="822"/>
      <c r="AI31" s="822"/>
      <c r="AJ31" s="823"/>
      <c r="AK31" s="869">
        <v>7</v>
      </c>
      <c r="AL31" s="865"/>
      <c r="AM31" s="865"/>
      <c r="AN31" s="865"/>
      <c r="AO31" s="865"/>
      <c r="AP31" s="865">
        <v>184</v>
      </c>
      <c r="AQ31" s="865"/>
      <c r="AR31" s="865"/>
      <c r="AS31" s="865"/>
      <c r="AT31" s="865"/>
      <c r="AU31" s="865">
        <v>81</v>
      </c>
      <c r="AV31" s="865"/>
      <c r="AW31" s="865"/>
      <c r="AX31" s="865"/>
      <c r="AY31" s="865"/>
      <c r="AZ31" s="866" t="s">
        <v>545</v>
      </c>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5">
        <v>5</v>
      </c>
      <c r="B32" s="815" t="s">
        <v>394</v>
      </c>
      <c r="C32" s="816"/>
      <c r="D32" s="816"/>
      <c r="E32" s="816"/>
      <c r="F32" s="816"/>
      <c r="G32" s="816"/>
      <c r="H32" s="816"/>
      <c r="I32" s="816"/>
      <c r="J32" s="816"/>
      <c r="K32" s="816"/>
      <c r="L32" s="816"/>
      <c r="M32" s="816"/>
      <c r="N32" s="816"/>
      <c r="O32" s="816"/>
      <c r="P32" s="817"/>
      <c r="Q32" s="818">
        <v>75</v>
      </c>
      <c r="R32" s="819"/>
      <c r="S32" s="819"/>
      <c r="T32" s="819"/>
      <c r="U32" s="819"/>
      <c r="V32" s="819">
        <v>77</v>
      </c>
      <c r="W32" s="819"/>
      <c r="X32" s="819"/>
      <c r="Y32" s="819"/>
      <c r="Z32" s="819"/>
      <c r="AA32" s="819">
        <v>-2</v>
      </c>
      <c r="AB32" s="819"/>
      <c r="AC32" s="819"/>
      <c r="AD32" s="819"/>
      <c r="AE32" s="820"/>
      <c r="AF32" s="821">
        <v>19</v>
      </c>
      <c r="AG32" s="822"/>
      <c r="AH32" s="822"/>
      <c r="AI32" s="822"/>
      <c r="AJ32" s="823"/>
      <c r="AK32" s="869">
        <v>30</v>
      </c>
      <c r="AL32" s="865"/>
      <c r="AM32" s="865"/>
      <c r="AN32" s="865"/>
      <c r="AO32" s="865"/>
      <c r="AP32" s="865">
        <v>89</v>
      </c>
      <c r="AQ32" s="865"/>
      <c r="AR32" s="865"/>
      <c r="AS32" s="865"/>
      <c r="AT32" s="865"/>
      <c r="AU32" s="865">
        <v>80</v>
      </c>
      <c r="AV32" s="865"/>
      <c r="AW32" s="865"/>
      <c r="AX32" s="865"/>
      <c r="AY32" s="865"/>
      <c r="AZ32" s="866" t="s">
        <v>545</v>
      </c>
      <c r="BA32" s="866"/>
      <c r="BB32" s="866"/>
      <c r="BC32" s="866"/>
      <c r="BD32" s="866"/>
      <c r="BE32" s="867" t="s">
        <v>393</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3" t="s">
        <v>377</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100</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398</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399</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9">
        <v>1</v>
      </c>
      <c r="B68" s="904" t="s">
        <v>553</v>
      </c>
      <c r="C68" s="905"/>
      <c r="D68" s="905"/>
      <c r="E68" s="905"/>
      <c r="F68" s="905"/>
      <c r="G68" s="905"/>
      <c r="H68" s="905"/>
      <c r="I68" s="905"/>
      <c r="J68" s="905"/>
      <c r="K68" s="905"/>
      <c r="L68" s="905"/>
      <c r="M68" s="905"/>
      <c r="N68" s="905"/>
      <c r="O68" s="905"/>
      <c r="P68" s="906"/>
      <c r="Q68" s="907">
        <v>39</v>
      </c>
      <c r="R68" s="901"/>
      <c r="S68" s="901"/>
      <c r="T68" s="901"/>
      <c r="U68" s="901"/>
      <c r="V68" s="901">
        <v>37</v>
      </c>
      <c r="W68" s="901"/>
      <c r="X68" s="901"/>
      <c r="Y68" s="901"/>
      <c r="Z68" s="901"/>
      <c r="AA68" s="901">
        <v>1</v>
      </c>
      <c r="AB68" s="901"/>
      <c r="AC68" s="901"/>
      <c r="AD68" s="901"/>
      <c r="AE68" s="901"/>
      <c r="AF68" s="901">
        <v>1</v>
      </c>
      <c r="AG68" s="901"/>
      <c r="AH68" s="901"/>
      <c r="AI68" s="901"/>
      <c r="AJ68" s="901"/>
      <c r="AK68" s="901">
        <v>1</v>
      </c>
      <c r="AL68" s="901"/>
      <c r="AM68" s="901"/>
      <c r="AN68" s="901"/>
      <c r="AO68" s="901"/>
      <c r="AP68" s="901" t="s">
        <v>486</v>
      </c>
      <c r="AQ68" s="901"/>
      <c r="AR68" s="901"/>
      <c r="AS68" s="901"/>
      <c r="AT68" s="901"/>
      <c r="AU68" s="901" t="s">
        <v>545</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1">
        <v>2</v>
      </c>
      <c r="B69" s="908" t="s">
        <v>554</v>
      </c>
      <c r="C69" s="909"/>
      <c r="D69" s="909"/>
      <c r="E69" s="909"/>
      <c r="F69" s="909"/>
      <c r="G69" s="909"/>
      <c r="H69" s="909"/>
      <c r="I69" s="909"/>
      <c r="J69" s="909"/>
      <c r="K69" s="909"/>
      <c r="L69" s="909"/>
      <c r="M69" s="909"/>
      <c r="N69" s="909"/>
      <c r="O69" s="909"/>
      <c r="P69" s="910"/>
      <c r="Q69" s="911">
        <v>1282</v>
      </c>
      <c r="R69" s="865"/>
      <c r="S69" s="865"/>
      <c r="T69" s="865"/>
      <c r="U69" s="865"/>
      <c r="V69" s="865">
        <v>1256</v>
      </c>
      <c r="W69" s="865"/>
      <c r="X69" s="865"/>
      <c r="Y69" s="865"/>
      <c r="Z69" s="865"/>
      <c r="AA69" s="865">
        <v>25</v>
      </c>
      <c r="AB69" s="865"/>
      <c r="AC69" s="865"/>
      <c r="AD69" s="865"/>
      <c r="AE69" s="865"/>
      <c r="AF69" s="865">
        <v>25</v>
      </c>
      <c r="AG69" s="865"/>
      <c r="AH69" s="865"/>
      <c r="AI69" s="865"/>
      <c r="AJ69" s="865"/>
      <c r="AK69" s="865" t="s">
        <v>486</v>
      </c>
      <c r="AL69" s="865"/>
      <c r="AM69" s="865"/>
      <c r="AN69" s="865"/>
      <c r="AO69" s="865"/>
      <c r="AP69" s="865">
        <v>916</v>
      </c>
      <c r="AQ69" s="865"/>
      <c r="AR69" s="865"/>
      <c r="AS69" s="865"/>
      <c r="AT69" s="865"/>
      <c r="AU69" s="865">
        <v>93</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1">
        <v>3</v>
      </c>
      <c r="B70" s="908" t="s">
        <v>555</v>
      </c>
      <c r="C70" s="909"/>
      <c r="D70" s="909"/>
      <c r="E70" s="909"/>
      <c r="F70" s="909"/>
      <c r="G70" s="909"/>
      <c r="H70" s="909"/>
      <c r="I70" s="909"/>
      <c r="J70" s="909"/>
      <c r="K70" s="909"/>
      <c r="L70" s="909"/>
      <c r="M70" s="909"/>
      <c r="N70" s="909"/>
      <c r="O70" s="909"/>
      <c r="P70" s="910"/>
      <c r="Q70" s="911">
        <v>1061</v>
      </c>
      <c r="R70" s="865"/>
      <c r="S70" s="865"/>
      <c r="T70" s="865"/>
      <c r="U70" s="865"/>
      <c r="V70" s="865">
        <v>1058</v>
      </c>
      <c r="W70" s="865"/>
      <c r="X70" s="865"/>
      <c r="Y70" s="865"/>
      <c r="Z70" s="865"/>
      <c r="AA70" s="865">
        <v>3</v>
      </c>
      <c r="AB70" s="865"/>
      <c r="AC70" s="865"/>
      <c r="AD70" s="865"/>
      <c r="AE70" s="865"/>
      <c r="AF70" s="865">
        <v>3</v>
      </c>
      <c r="AG70" s="865"/>
      <c r="AH70" s="865"/>
      <c r="AI70" s="865"/>
      <c r="AJ70" s="865"/>
      <c r="AK70" s="865" t="s">
        <v>486</v>
      </c>
      <c r="AL70" s="865"/>
      <c r="AM70" s="865"/>
      <c r="AN70" s="865"/>
      <c r="AO70" s="865"/>
      <c r="AP70" s="865" t="s">
        <v>486</v>
      </c>
      <c r="AQ70" s="865"/>
      <c r="AR70" s="865"/>
      <c r="AS70" s="865"/>
      <c r="AT70" s="865"/>
      <c r="AU70" s="865" t="s">
        <v>545</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1">
        <v>4</v>
      </c>
      <c r="B71" s="908" t="s">
        <v>556</v>
      </c>
      <c r="C71" s="909"/>
      <c r="D71" s="909"/>
      <c r="E71" s="909"/>
      <c r="F71" s="909"/>
      <c r="G71" s="909"/>
      <c r="H71" s="909"/>
      <c r="I71" s="909"/>
      <c r="J71" s="909"/>
      <c r="K71" s="909"/>
      <c r="L71" s="909"/>
      <c r="M71" s="909"/>
      <c r="N71" s="909"/>
      <c r="O71" s="909"/>
      <c r="P71" s="910"/>
      <c r="Q71" s="911">
        <v>474</v>
      </c>
      <c r="R71" s="865"/>
      <c r="S71" s="865"/>
      <c r="T71" s="865"/>
      <c r="U71" s="865"/>
      <c r="V71" s="865">
        <v>467</v>
      </c>
      <c r="W71" s="865"/>
      <c r="X71" s="865"/>
      <c r="Y71" s="865"/>
      <c r="Z71" s="865"/>
      <c r="AA71" s="865">
        <v>7</v>
      </c>
      <c r="AB71" s="865"/>
      <c r="AC71" s="865"/>
      <c r="AD71" s="865"/>
      <c r="AE71" s="865"/>
      <c r="AF71" s="865">
        <v>7</v>
      </c>
      <c r="AG71" s="865"/>
      <c r="AH71" s="865"/>
      <c r="AI71" s="865"/>
      <c r="AJ71" s="865"/>
      <c r="AK71" s="865">
        <v>87</v>
      </c>
      <c r="AL71" s="865"/>
      <c r="AM71" s="865"/>
      <c r="AN71" s="865"/>
      <c r="AO71" s="865"/>
      <c r="AP71" s="865" t="s">
        <v>486</v>
      </c>
      <c r="AQ71" s="865"/>
      <c r="AR71" s="865"/>
      <c r="AS71" s="865"/>
      <c r="AT71" s="865"/>
      <c r="AU71" s="865" t="s">
        <v>545</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1">
        <v>5</v>
      </c>
      <c r="B72" s="908"/>
      <c r="C72" s="909"/>
      <c r="D72" s="909"/>
      <c r="E72" s="909"/>
      <c r="F72" s="909"/>
      <c r="G72" s="909"/>
      <c r="H72" s="909"/>
      <c r="I72" s="909"/>
      <c r="J72" s="909"/>
      <c r="K72" s="909"/>
      <c r="L72" s="909"/>
      <c r="M72" s="909"/>
      <c r="N72" s="909"/>
      <c r="O72" s="909"/>
      <c r="P72" s="910"/>
      <c r="Q72" s="911"/>
      <c r="R72" s="865"/>
      <c r="S72" s="865"/>
      <c r="T72" s="865"/>
      <c r="U72" s="865"/>
      <c r="V72" s="865"/>
      <c r="W72" s="865"/>
      <c r="X72" s="865"/>
      <c r="Y72" s="865"/>
      <c r="Z72" s="865"/>
      <c r="AA72" s="865"/>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1">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3" t="s">
        <v>377</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15">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294</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294</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294</v>
      </c>
      <c r="DR109" s="928"/>
      <c r="DS109" s="928"/>
      <c r="DT109" s="928"/>
      <c r="DU109" s="929"/>
      <c r="DV109" s="927" t="s">
        <v>411</v>
      </c>
      <c r="DW109" s="928"/>
      <c r="DX109" s="928"/>
      <c r="DY109" s="928"/>
      <c r="DZ109" s="930"/>
    </row>
    <row r="110" spans="1:131" s="212" customFormat="1" ht="26.25" customHeight="1" x14ac:dyDescent="0.15">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513963</v>
      </c>
      <c r="AB110" s="935"/>
      <c r="AC110" s="935"/>
      <c r="AD110" s="935"/>
      <c r="AE110" s="936"/>
      <c r="AF110" s="937">
        <v>551321</v>
      </c>
      <c r="AG110" s="935"/>
      <c r="AH110" s="935"/>
      <c r="AI110" s="935"/>
      <c r="AJ110" s="936"/>
      <c r="AK110" s="937">
        <v>517174</v>
      </c>
      <c r="AL110" s="935"/>
      <c r="AM110" s="935"/>
      <c r="AN110" s="935"/>
      <c r="AO110" s="936"/>
      <c r="AP110" s="938">
        <v>20.6</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5642462</v>
      </c>
      <c r="BR110" s="966"/>
      <c r="BS110" s="966"/>
      <c r="BT110" s="966"/>
      <c r="BU110" s="966"/>
      <c r="BV110" s="966">
        <v>6347279</v>
      </c>
      <c r="BW110" s="966"/>
      <c r="BX110" s="966"/>
      <c r="BY110" s="966"/>
      <c r="BZ110" s="966"/>
      <c r="CA110" s="966">
        <v>6719220</v>
      </c>
      <c r="CB110" s="966"/>
      <c r="CC110" s="966"/>
      <c r="CD110" s="966"/>
      <c r="CE110" s="966"/>
      <c r="CF110" s="979">
        <v>267.39999999999998</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15">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15">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105208</v>
      </c>
      <c r="BR112" s="961"/>
      <c r="BS112" s="961"/>
      <c r="BT112" s="961"/>
      <c r="BU112" s="961"/>
      <c r="BV112" s="961">
        <v>115988</v>
      </c>
      <c r="BW112" s="961"/>
      <c r="BX112" s="961"/>
      <c r="BY112" s="961"/>
      <c r="BZ112" s="961"/>
      <c r="CA112" s="961">
        <v>161003</v>
      </c>
      <c r="CB112" s="961"/>
      <c r="CC112" s="961"/>
      <c r="CD112" s="961"/>
      <c r="CE112" s="961"/>
      <c r="CF112" s="955">
        <v>6.4</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15">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12834</v>
      </c>
      <c r="AB113" s="973"/>
      <c r="AC113" s="973"/>
      <c r="AD113" s="973"/>
      <c r="AE113" s="974"/>
      <c r="AF113" s="975">
        <v>15186</v>
      </c>
      <c r="AG113" s="973"/>
      <c r="AH113" s="973"/>
      <c r="AI113" s="973"/>
      <c r="AJ113" s="974"/>
      <c r="AK113" s="975">
        <v>12539</v>
      </c>
      <c r="AL113" s="973"/>
      <c r="AM113" s="973"/>
      <c r="AN113" s="973"/>
      <c r="AO113" s="974"/>
      <c r="AP113" s="976">
        <v>0.5</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v>1867</v>
      </c>
      <c r="BW113" s="961"/>
      <c r="BX113" s="961"/>
      <c r="BY113" s="961"/>
      <c r="BZ113" s="961"/>
      <c r="CA113" s="961">
        <v>93134</v>
      </c>
      <c r="CB113" s="961"/>
      <c r="CC113" s="961"/>
      <c r="CD113" s="961"/>
      <c r="CE113" s="961"/>
      <c r="CF113" s="955">
        <v>3.7</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15">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v>9</v>
      </c>
      <c r="AL114" s="994"/>
      <c r="AM114" s="994"/>
      <c r="AN114" s="994"/>
      <c r="AO114" s="995"/>
      <c r="AP114" s="997">
        <v>0</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311677</v>
      </c>
      <c r="BR114" s="961"/>
      <c r="BS114" s="961"/>
      <c r="BT114" s="961"/>
      <c r="BU114" s="961"/>
      <c r="BV114" s="961">
        <v>308908</v>
      </c>
      <c r="BW114" s="961"/>
      <c r="BX114" s="961"/>
      <c r="BY114" s="961"/>
      <c r="BZ114" s="961"/>
      <c r="CA114" s="961">
        <v>329359</v>
      </c>
      <c r="CB114" s="961"/>
      <c r="CC114" s="961"/>
      <c r="CD114" s="961"/>
      <c r="CE114" s="961"/>
      <c r="CF114" s="955">
        <v>13.1</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15">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15">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1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526797</v>
      </c>
      <c r="AB117" s="1014"/>
      <c r="AC117" s="1014"/>
      <c r="AD117" s="1014"/>
      <c r="AE117" s="1015"/>
      <c r="AF117" s="1016">
        <v>566507</v>
      </c>
      <c r="AG117" s="1014"/>
      <c r="AH117" s="1014"/>
      <c r="AI117" s="1014"/>
      <c r="AJ117" s="1015"/>
      <c r="AK117" s="1016">
        <v>529722</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15">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294</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15">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441</v>
      </c>
      <c r="BP119" s="1040"/>
      <c r="BQ119" s="1034">
        <v>6059347</v>
      </c>
      <c r="BR119" s="1035"/>
      <c r="BS119" s="1035"/>
      <c r="BT119" s="1035"/>
      <c r="BU119" s="1035"/>
      <c r="BV119" s="1035">
        <v>6774042</v>
      </c>
      <c r="BW119" s="1035"/>
      <c r="BX119" s="1035"/>
      <c r="BY119" s="1035"/>
      <c r="BZ119" s="1035"/>
      <c r="CA119" s="1035">
        <v>7302716</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15">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5103760</v>
      </c>
      <c r="BR120" s="966"/>
      <c r="BS120" s="966"/>
      <c r="BT120" s="966"/>
      <c r="BU120" s="966"/>
      <c r="BV120" s="966">
        <v>5277405</v>
      </c>
      <c r="BW120" s="966"/>
      <c r="BX120" s="966"/>
      <c r="BY120" s="966"/>
      <c r="BZ120" s="966"/>
      <c r="CA120" s="966">
        <v>5563019</v>
      </c>
      <c r="CB120" s="966"/>
      <c r="CC120" s="966"/>
      <c r="CD120" s="966"/>
      <c r="CE120" s="966"/>
      <c r="CF120" s="979">
        <v>221.4</v>
      </c>
      <c r="CG120" s="980"/>
      <c r="CH120" s="980"/>
      <c r="CI120" s="980"/>
      <c r="CJ120" s="980"/>
      <c r="CK120" s="1041" t="s">
        <v>445</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81011</v>
      </c>
      <c r="DR120" s="966"/>
      <c r="DS120" s="966"/>
      <c r="DT120" s="966"/>
      <c r="DU120" s="966"/>
      <c r="DV120" s="967">
        <v>3.2</v>
      </c>
      <c r="DW120" s="967"/>
      <c r="DX120" s="967"/>
      <c r="DY120" s="967"/>
      <c r="DZ120" s="968"/>
    </row>
    <row r="121" spans="1:130" s="212" customFormat="1" ht="26.25" customHeight="1" x14ac:dyDescent="0.15">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t="s">
        <v>122</v>
      </c>
      <c r="BR121" s="961"/>
      <c r="BS121" s="961"/>
      <c r="BT121" s="961"/>
      <c r="BU121" s="961"/>
      <c r="BV121" s="961" t="s">
        <v>122</v>
      </c>
      <c r="BW121" s="961"/>
      <c r="BX121" s="961"/>
      <c r="BY121" s="961"/>
      <c r="BZ121" s="961"/>
      <c r="CA121" s="961" t="s">
        <v>122</v>
      </c>
      <c r="CB121" s="961"/>
      <c r="CC121" s="961"/>
      <c r="CD121" s="961"/>
      <c r="CE121" s="961"/>
      <c r="CF121" s="955" t="s">
        <v>122</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t="s">
        <v>122</v>
      </c>
      <c r="DH121" s="961"/>
      <c r="DI121" s="961"/>
      <c r="DJ121" s="961"/>
      <c r="DK121" s="961"/>
      <c r="DL121" s="961" t="s">
        <v>122</v>
      </c>
      <c r="DM121" s="961"/>
      <c r="DN121" s="961"/>
      <c r="DO121" s="961"/>
      <c r="DP121" s="961"/>
      <c r="DQ121" s="961">
        <v>79992</v>
      </c>
      <c r="DR121" s="961"/>
      <c r="DS121" s="961"/>
      <c r="DT121" s="961"/>
      <c r="DU121" s="961"/>
      <c r="DV121" s="962">
        <v>3.2</v>
      </c>
      <c r="DW121" s="962"/>
      <c r="DX121" s="962"/>
      <c r="DY121" s="962"/>
      <c r="DZ121" s="963"/>
    </row>
    <row r="122" spans="1:130" s="212" customFormat="1" ht="26.25" customHeight="1" x14ac:dyDescent="0.15">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4551477</v>
      </c>
      <c r="BR122" s="1035"/>
      <c r="BS122" s="1035"/>
      <c r="BT122" s="1035"/>
      <c r="BU122" s="1035"/>
      <c r="BV122" s="1035">
        <v>5091276</v>
      </c>
      <c r="BW122" s="1035"/>
      <c r="BX122" s="1035"/>
      <c r="BY122" s="1035"/>
      <c r="BZ122" s="1035"/>
      <c r="CA122" s="1035">
        <v>5420988</v>
      </c>
      <c r="CB122" s="1035"/>
      <c r="CC122" s="1035"/>
      <c r="CD122" s="1035"/>
      <c r="CE122" s="1035"/>
      <c r="CF122" s="1052">
        <v>215.8</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15">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449</v>
      </c>
      <c r="BP123" s="1040"/>
      <c r="BQ123" s="1098">
        <v>9655237</v>
      </c>
      <c r="BR123" s="1099"/>
      <c r="BS123" s="1099"/>
      <c r="BT123" s="1099"/>
      <c r="BU123" s="1099"/>
      <c r="BV123" s="1099">
        <v>10368681</v>
      </c>
      <c r="BW123" s="1099"/>
      <c r="BX123" s="1099"/>
      <c r="BY123" s="1099"/>
      <c r="BZ123" s="1099"/>
      <c r="CA123" s="1099">
        <v>10984007</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v>105208</v>
      </c>
      <c r="DH124" s="1021"/>
      <c r="DI124" s="1021"/>
      <c r="DJ124" s="1021"/>
      <c r="DK124" s="1022"/>
      <c r="DL124" s="1020">
        <v>115988</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15">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15">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t="s">
        <v>122</v>
      </c>
      <c r="AB128" s="1081"/>
      <c r="AC128" s="1081"/>
      <c r="AD128" s="1081"/>
      <c r="AE128" s="1082"/>
      <c r="AF128" s="1083" t="s">
        <v>122</v>
      </c>
      <c r="AG128" s="1081"/>
      <c r="AH128" s="1081"/>
      <c r="AI128" s="1081"/>
      <c r="AJ128" s="1082"/>
      <c r="AK128" s="1083">
        <v>5065</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1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2787359</v>
      </c>
      <c r="AB129" s="994"/>
      <c r="AC129" s="994"/>
      <c r="AD129" s="994"/>
      <c r="AE129" s="995"/>
      <c r="AF129" s="996">
        <v>2815164</v>
      </c>
      <c r="AG129" s="994"/>
      <c r="AH129" s="994"/>
      <c r="AI129" s="994"/>
      <c r="AJ129" s="995"/>
      <c r="AK129" s="996">
        <v>2900836</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378331</v>
      </c>
      <c r="AB130" s="994"/>
      <c r="AC130" s="994"/>
      <c r="AD130" s="994"/>
      <c r="AE130" s="995"/>
      <c r="AF130" s="996">
        <v>371103</v>
      </c>
      <c r="AG130" s="994"/>
      <c r="AH130" s="994"/>
      <c r="AI130" s="994"/>
      <c r="AJ130" s="995"/>
      <c r="AK130" s="996">
        <v>388447</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6.5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2409028</v>
      </c>
      <c r="AB131" s="1021"/>
      <c r="AC131" s="1021"/>
      <c r="AD131" s="1021"/>
      <c r="AE131" s="1022"/>
      <c r="AF131" s="1020">
        <v>2444061</v>
      </c>
      <c r="AG131" s="1021"/>
      <c r="AH131" s="1021"/>
      <c r="AI131" s="1021"/>
      <c r="AJ131" s="1022"/>
      <c r="AK131" s="1020">
        <v>2512389</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6.1629009999999997</v>
      </c>
      <c r="AB132" s="1132"/>
      <c r="AC132" s="1132"/>
      <c r="AD132" s="1132"/>
      <c r="AE132" s="1133"/>
      <c r="AF132" s="1134">
        <v>7.9950539999999997</v>
      </c>
      <c r="AG132" s="1132"/>
      <c r="AH132" s="1132"/>
      <c r="AI132" s="1132"/>
      <c r="AJ132" s="1133"/>
      <c r="AK132" s="1134">
        <v>5.4215330000000002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5.4</v>
      </c>
      <c r="AB133" s="1115"/>
      <c r="AC133" s="1115"/>
      <c r="AD133" s="1115"/>
      <c r="AE133" s="1116"/>
      <c r="AF133" s="1114">
        <v>6.4</v>
      </c>
      <c r="AG133" s="1115"/>
      <c r="AH133" s="1115"/>
      <c r="AI133" s="1115"/>
      <c r="AJ133" s="1116"/>
      <c r="AK133" s="1114">
        <v>6.5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Ja3KFhypRr/twPOeTrq03lXGCUtE6eFhPHJhXcKqW2qnh/lds0DIWHfBYQKmLeAZxTZLHhYrY5G5ujpC1h4qA==" saltValue="muzeehpe4N6V/S5dImeEk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R26" zoomScale="115" zoomScaleNormal="85" zoomScaleSheetLayoutView="115" workbookViewId="0">
      <selection activeCell="CQ28" sqref="CQ28"/>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xj/DH7M45wYqPJ/DKR5kFfq2k8qk+N0lGqorz/pRbCe+Fyu1wnpALo7w2QSmfVukRpIZF9utWIvubmDckFNNA==" saltValue="yldqTRkJM8+bXQfZ691W9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N47" zoomScaleNormal="100" zoomScaleSheetLayoutView="55" workbookViewId="0">
      <selection activeCell="C62" sqref="C62:E62"/>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S1ViHbPv6C20vSdZP43YU5G5F+6a0nGuQy4x+1nH0eowARfBv02xbGkMP4+mM38cdu/Cjt9aNbwDLi/Rtl4hg==" saltValue="CWg3+s54QfSD+SQbxNCPm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C62" sqref="C62:E62"/>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49" t="s">
        <v>478</v>
      </c>
      <c r="AP7" s="253"/>
      <c r="AQ7" s="254" t="s">
        <v>479</v>
      </c>
      <c r="AR7" s="255"/>
    </row>
    <row r="8" spans="1:46" x14ac:dyDescent="0.15">
      <c r="A8" s="247"/>
      <c r="AK8" s="256"/>
      <c r="AL8" s="257"/>
      <c r="AM8" s="257"/>
      <c r="AN8" s="258"/>
      <c r="AO8" s="1150"/>
      <c r="AP8" s="259" t="s">
        <v>480</v>
      </c>
      <c r="AQ8" s="260" t="s">
        <v>481</v>
      </c>
      <c r="AR8" s="261" t="s">
        <v>482</v>
      </c>
    </row>
    <row r="9" spans="1:46" x14ac:dyDescent="0.15">
      <c r="A9" s="247"/>
      <c r="AK9" s="1151" t="s">
        <v>483</v>
      </c>
      <c r="AL9" s="1152"/>
      <c r="AM9" s="1152"/>
      <c r="AN9" s="1153"/>
      <c r="AO9" s="262">
        <v>729536</v>
      </c>
      <c r="AP9" s="262">
        <v>299974</v>
      </c>
      <c r="AQ9" s="263">
        <v>263788</v>
      </c>
      <c r="AR9" s="264">
        <v>13.7</v>
      </c>
    </row>
    <row r="10" spans="1:46" ht="13.5" customHeight="1" x14ac:dyDescent="0.15">
      <c r="A10" s="247"/>
      <c r="AK10" s="1151" t="s">
        <v>484</v>
      </c>
      <c r="AL10" s="1152"/>
      <c r="AM10" s="1152"/>
      <c r="AN10" s="1153"/>
      <c r="AO10" s="265">
        <v>143818</v>
      </c>
      <c r="AP10" s="265">
        <v>59136</v>
      </c>
      <c r="AQ10" s="266">
        <v>39680</v>
      </c>
      <c r="AR10" s="267">
        <v>49</v>
      </c>
    </row>
    <row r="11" spans="1:46" ht="13.5" customHeight="1" x14ac:dyDescent="0.15">
      <c r="A11" s="247"/>
      <c r="AK11" s="1151" t="s">
        <v>485</v>
      </c>
      <c r="AL11" s="1152"/>
      <c r="AM11" s="1152"/>
      <c r="AN11" s="1153"/>
      <c r="AO11" s="265" t="s">
        <v>486</v>
      </c>
      <c r="AP11" s="265" t="s">
        <v>486</v>
      </c>
      <c r="AQ11" s="266">
        <v>4557</v>
      </c>
      <c r="AR11" s="267" t="s">
        <v>486</v>
      </c>
    </row>
    <row r="12" spans="1:46" ht="13.5" customHeight="1" x14ac:dyDescent="0.15">
      <c r="A12" s="247"/>
      <c r="AK12" s="1151" t="s">
        <v>487</v>
      </c>
      <c r="AL12" s="1152"/>
      <c r="AM12" s="1152"/>
      <c r="AN12" s="1153"/>
      <c r="AO12" s="265" t="s">
        <v>486</v>
      </c>
      <c r="AP12" s="265" t="s">
        <v>486</v>
      </c>
      <c r="AQ12" s="266" t="s">
        <v>486</v>
      </c>
      <c r="AR12" s="267" t="s">
        <v>486</v>
      </c>
    </row>
    <row r="13" spans="1:46" ht="13.5" customHeight="1" x14ac:dyDescent="0.15">
      <c r="A13" s="247"/>
      <c r="AK13" s="1151" t="s">
        <v>488</v>
      </c>
      <c r="AL13" s="1152"/>
      <c r="AM13" s="1152"/>
      <c r="AN13" s="1153"/>
      <c r="AO13" s="265">
        <v>35363</v>
      </c>
      <c r="AP13" s="265">
        <v>14541</v>
      </c>
      <c r="AQ13" s="266">
        <v>12917</v>
      </c>
      <c r="AR13" s="267">
        <v>12.6</v>
      </c>
    </row>
    <row r="14" spans="1:46" ht="13.5" customHeight="1" x14ac:dyDescent="0.15">
      <c r="A14" s="247"/>
      <c r="AK14" s="1151" t="s">
        <v>489</v>
      </c>
      <c r="AL14" s="1152"/>
      <c r="AM14" s="1152"/>
      <c r="AN14" s="1153"/>
      <c r="AO14" s="265">
        <v>15618</v>
      </c>
      <c r="AP14" s="265">
        <v>6422</v>
      </c>
      <c r="AQ14" s="266">
        <v>4746</v>
      </c>
      <c r="AR14" s="267">
        <v>35.299999999999997</v>
      </c>
    </row>
    <row r="15" spans="1:46" ht="13.5" customHeight="1" x14ac:dyDescent="0.15">
      <c r="A15" s="247"/>
      <c r="AK15" s="1154" t="s">
        <v>490</v>
      </c>
      <c r="AL15" s="1155"/>
      <c r="AM15" s="1155"/>
      <c r="AN15" s="1156"/>
      <c r="AO15" s="265">
        <v>-30642</v>
      </c>
      <c r="AP15" s="265">
        <v>-12600</v>
      </c>
      <c r="AQ15" s="266">
        <v>-12765</v>
      </c>
      <c r="AR15" s="267">
        <v>-1.3</v>
      </c>
    </row>
    <row r="16" spans="1:46" x14ac:dyDescent="0.15">
      <c r="A16" s="247"/>
      <c r="AK16" s="1154" t="s">
        <v>177</v>
      </c>
      <c r="AL16" s="1155"/>
      <c r="AM16" s="1155"/>
      <c r="AN16" s="1156"/>
      <c r="AO16" s="265">
        <v>893693</v>
      </c>
      <c r="AP16" s="265">
        <v>367472</v>
      </c>
      <c r="AQ16" s="266">
        <v>312922</v>
      </c>
      <c r="AR16" s="267">
        <v>17.399999999999999</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57" t="s">
        <v>495</v>
      </c>
      <c r="AL21" s="1158"/>
      <c r="AM21" s="1158"/>
      <c r="AN21" s="1159"/>
      <c r="AO21" s="277">
        <v>25.08</v>
      </c>
      <c r="AP21" s="278">
        <v>24.75</v>
      </c>
      <c r="AQ21" s="279">
        <v>0.33</v>
      </c>
      <c r="AS21" s="280"/>
      <c r="AT21" s="276"/>
    </row>
    <row r="22" spans="1:46" s="248" customFormat="1" x14ac:dyDescent="0.15">
      <c r="A22" s="276"/>
      <c r="AK22" s="1157" t="s">
        <v>496</v>
      </c>
      <c r="AL22" s="1158"/>
      <c r="AM22" s="1158"/>
      <c r="AN22" s="1159"/>
      <c r="AO22" s="281">
        <v>98.3</v>
      </c>
      <c r="AP22" s="282">
        <v>95.6</v>
      </c>
      <c r="AQ22" s="283">
        <v>2.7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49" t="s">
        <v>478</v>
      </c>
      <c r="AP30" s="253"/>
      <c r="AQ30" s="254" t="s">
        <v>479</v>
      </c>
      <c r="AR30" s="255"/>
    </row>
    <row r="31" spans="1:46" x14ac:dyDescent="0.15">
      <c r="A31" s="247"/>
      <c r="AK31" s="256"/>
      <c r="AL31" s="257"/>
      <c r="AM31" s="257"/>
      <c r="AN31" s="258"/>
      <c r="AO31" s="1150"/>
      <c r="AP31" s="259" t="s">
        <v>480</v>
      </c>
      <c r="AQ31" s="260" t="s">
        <v>481</v>
      </c>
      <c r="AR31" s="261" t="s">
        <v>482</v>
      </c>
    </row>
    <row r="32" spans="1:46" ht="27" customHeight="1" x14ac:dyDescent="0.15">
      <c r="A32" s="247"/>
      <c r="AK32" s="1165" t="s">
        <v>500</v>
      </c>
      <c r="AL32" s="1166"/>
      <c r="AM32" s="1166"/>
      <c r="AN32" s="1167"/>
      <c r="AO32" s="291">
        <v>517174</v>
      </c>
      <c r="AP32" s="291">
        <v>212654</v>
      </c>
      <c r="AQ32" s="292">
        <v>170896</v>
      </c>
      <c r="AR32" s="293">
        <v>24.4</v>
      </c>
    </row>
    <row r="33" spans="1:46" ht="13.5" customHeight="1" x14ac:dyDescent="0.15">
      <c r="A33" s="247"/>
      <c r="AK33" s="1165" t="s">
        <v>501</v>
      </c>
      <c r="AL33" s="1166"/>
      <c r="AM33" s="1166"/>
      <c r="AN33" s="1167"/>
      <c r="AO33" s="291" t="s">
        <v>486</v>
      </c>
      <c r="AP33" s="291" t="s">
        <v>486</v>
      </c>
      <c r="AQ33" s="292" t="s">
        <v>486</v>
      </c>
      <c r="AR33" s="293" t="s">
        <v>486</v>
      </c>
    </row>
    <row r="34" spans="1:46" ht="27" customHeight="1" x14ac:dyDescent="0.15">
      <c r="A34" s="247"/>
      <c r="AK34" s="1165" t="s">
        <v>502</v>
      </c>
      <c r="AL34" s="1166"/>
      <c r="AM34" s="1166"/>
      <c r="AN34" s="1167"/>
      <c r="AO34" s="291" t="s">
        <v>486</v>
      </c>
      <c r="AP34" s="291" t="s">
        <v>486</v>
      </c>
      <c r="AQ34" s="292">
        <v>5</v>
      </c>
      <c r="AR34" s="293" t="s">
        <v>486</v>
      </c>
    </row>
    <row r="35" spans="1:46" ht="27" customHeight="1" x14ac:dyDescent="0.15">
      <c r="A35" s="247"/>
      <c r="AK35" s="1165" t="s">
        <v>503</v>
      </c>
      <c r="AL35" s="1166"/>
      <c r="AM35" s="1166"/>
      <c r="AN35" s="1167"/>
      <c r="AO35" s="291">
        <v>12539</v>
      </c>
      <c r="AP35" s="291">
        <v>5156</v>
      </c>
      <c r="AQ35" s="292">
        <v>33138</v>
      </c>
      <c r="AR35" s="293">
        <v>-84.4</v>
      </c>
    </row>
    <row r="36" spans="1:46" ht="27" customHeight="1" x14ac:dyDescent="0.15">
      <c r="A36" s="247"/>
      <c r="AK36" s="1165" t="s">
        <v>504</v>
      </c>
      <c r="AL36" s="1166"/>
      <c r="AM36" s="1166"/>
      <c r="AN36" s="1167"/>
      <c r="AO36" s="291">
        <v>9</v>
      </c>
      <c r="AP36" s="291">
        <v>4</v>
      </c>
      <c r="AQ36" s="292">
        <v>2943</v>
      </c>
      <c r="AR36" s="293">
        <v>-99.9</v>
      </c>
    </row>
    <row r="37" spans="1:46" ht="13.5" customHeight="1" x14ac:dyDescent="0.15">
      <c r="A37" s="247"/>
      <c r="AK37" s="1165" t="s">
        <v>505</v>
      </c>
      <c r="AL37" s="1166"/>
      <c r="AM37" s="1166"/>
      <c r="AN37" s="1167"/>
      <c r="AO37" s="291" t="s">
        <v>486</v>
      </c>
      <c r="AP37" s="291" t="s">
        <v>486</v>
      </c>
      <c r="AQ37" s="292">
        <v>1487</v>
      </c>
      <c r="AR37" s="293" t="s">
        <v>486</v>
      </c>
    </row>
    <row r="38" spans="1:46" ht="27" customHeight="1" x14ac:dyDescent="0.15">
      <c r="A38" s="247"/>
      <c r="AK38" s="1168" t="s">
        <v>506</v>
      </c>
      <c r="AL38" s="1169"/>
      <c r="AM38" s="1169"/>
      <c r="AN38" s="1170"/>
      <c r="AO38" s="294" t="s">
        <v>486</v>
      </c>
      <c r="AP38" s="294" t="s">
        <v>486</v>
      </c>
      <c r="AQ38" s="295">
        <v>60</v>
      </c>
      <c r="AR38" s="283" t="s">
        <v>486</v>
      </c>
      <c r="AS38" s="290"/>
    </row>
    <row r="39" spans="1:46" x14ac:dyDescent="0.15">
      <c r="A39" s="247"/>
      <c r="AK39" s="1168" t="s">
        <v>507</v>
      </c>
      <c r="AL39" s="1169"/>
      <c r="AM39" s="1169"/>
      <c r="AN39" s="1170"/>
      <c r="AO39" s="291">
        <v>-5065</v>
      </c>
      <c r="AP39" s="291">
        <v>-2083</v>
      </c>
      <c r="AQ39" s="292">
        <v>-8408</v>
      </c>
      <c r="AR39" s="293">
        <v>-75.2</v>
      </c>
      <c r="AS39" s="290"/>
    </row>
    <row r="40" spans="1:46" ht="27" customHeight="1" x14ac:dyDescent="0.15">
      <c r="A40" s="247"/>
      <c r="AK40" s="1165" t="s">
        <v>508</v>
      </c>
      <c r="AL40" s="1166"/>
      <c r="AM40" s="1166"/>
      <c r="AN40" s="1167"/>
      <c r="AO40" s="291">
        <v>-388447</v>
      </c>
      <c r="AP40" s="291">
        <v>-159723</v>
      </c>
      <c r="AQ40" s="292">
        <v>-141122</v>
      </c>
      <c r="AR40" s="293">
        <v>13.2</v>
      </c>
      <c r="AS40" s="290"/>
    </row>
    <row r="41" spans="1:46" x14ac:dyDescent="0.15">
      <c r="A41" s="247"/>
      <c r="AK41" s="1171" t="s">
        <v>287</v>
      </c>
      <c r="AL41" s="1172"/>
      <c r="AM41" s="1172"/>
      <c r="AN41" s="1173"/>
      <c r="AO41" s="291">
        <v>136210</v>
      </c>
      <c r="AP41" s="291">
        <v>56007</v>
      </c>
      <c r="AQ41" s="292">
        <v>59000</v>
      </c>
      <c r="AR41" s="293">
        <v>-5.0999999999999996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60" t="s">
        <v>478</v>
      </c>
      <c r="AN49" s="1162" t="s">
        <v>511</v>
      </c>
      <c r="AO49" s="1163"/>
      <c r="AP49" s="1163"/>
      <c r="AQ49" s="1163"/>
      <c r="AR49" s="1164"/>
    </row>
    <row r="50" spans="1:44" x14ac:dyDescent="0.15">
      <c r="A50" s="247"/>
      <c r="AK50" s="305"/>
      <c r="AL50" s="306"/>
      <c r="AM50" s="1161"/>
      <c r="AN50" s="307" t="s">
        <v>512</v>
      </c>
      <c r="AO50" s="308" t="s">
        <v>513</v>
      </c>
      <c r="AP50" s="309" t="s">
        <v>514</v>
      </c>
      <c r="AQ50" s="310" t="s">
        <v>515</v>
      </c>
      <c r="AR50" s="311" t="s">
        <v>516</v>
      </c>
    </row>
    <row r="51" spans="1:44" x14ac:dyDescent="0.15">
      <c r="A51" s="247"/>
      <c r="AK51" s="303" t="s">
        <v>517</v>
      </c>
      <c r="AL51" s="304"/>
      <c r="AM51" s="312">
        <v>1865558</v>
      </c>
      <c r="AN51" s="313">
        <v>740301</v>
      </c>
      <c r="AO51" s="314">
        <v>-44</v>
      </c>
      <c r="AP51" s="315">
        <v>301035</v>
      </c>
      <c r="AQ51" s="316">
        <v>12.2</v>
      </c>
      <c r="AR51" s="317">
        <v>-56.2</v>
      </c>
    </row>
    <row r="52" spans="1:44" x14ac:dyDescent="0.15">
      <c r="A52" s="247"/>
      <c r="AK52" s="318"/>
      <c r="AL52" s="319" t="s">
        <v>518</v>
      </c>
      <c r="AM52" s="320">
        <v>1320730</v>
      </c>
      <c r="AN52" s="321">
        <v>524099</v>
      </c>
      <c r="AO52" s="322">
        <v>-9.1999999999999993</v>
      </c>
      <c r="AP52" s="323">
        <v>154376</v>
      </c>
      <c r="AQ52" s="324">
        <v>29.1</v>
      </c>
      <c r="AR52" s="325">
        <v>-38.299999999999997</v>
      </c>
    </row>
    <row r="53" spans="1:44" x14ac:dyDescent="0.15">
      <c r="A53" s="247"/>
      <c r="AK53" s="303" t="s">
        <v>519</v>
      </c>
      <c r="AL53" s="304"/>
      <c r="AM53" s="312">
        <v>2003275</v>
      </c>
      <c r="AN53" s="313">
        <v>807447</v>
      </c>
      <c r="AO53" s="314">
        <v>9.1</v>
      </c>
      <c r="AP53" s="315">
        <v>277467</v>
      </c>
      <c r="AQ53" s="316">
        <v>-7.8</v>
      </c>
      <c r="AR53" s="317">
        <v>16.899999999999999</v>
      </c>
    </row>
    <row r="54" spans="1:44" x14ac:dyDescent="0.15">
      <c r="A54" s="247"/>
      <c r="AK54" s="318"/>
      <c r="AL54" s="319" t="s">
        <v>518</v>
      </c>
      <c r="AM54" s="320">
        <v>1783217</v>
      </c>
      <c r="AN54" s="321">
        <v>718749</v>
      </c>
      <c r="AO54" s="322">
        <v>37.1</v>
      </c>
      <c r="AP54" s="323">
        <v>128378</v>
      </c>
      <c r="AQ54" s="324">
        <v>-16.8</v>
      </c>
      <c r="AR54" s="325">
        <v>53.9</v>
      </c>
    </row>
    <row r="55" spans="1:44" x14ac:dyDescent="0.15">
      <c r="A55" s="247"/>
      <c r="AK55" s="303" t="s">
        <v>520</v>
      </c>
      <c r="AL55" s="304"/>
      <c r="AM55" s="312">
        <v>1783882</v>
      </c>
      <c r="AN55" s="313">
        <v>717860</v>
      </c>
      <c r="AO55" s="314">
        <v>-11.1</v>
      </c>
      <c r="AP55" s="315">
        <v>282256</v>
      </c>
      <c r="AQ55" s="316">
        <v>1.7</v>
      </c>
      <c r="AR55" s="317">
        <v>-12.8</v>
      </c>
    </row>
    <row r="56" spans="1:44" x14ac:dyDescent="0.15">
      <c r="A56" s="247"/>
      <c r="AK56" s="318"/>
      <c r="AL56" s="319" t="s">
        <v>518</v>
      </c>
      <c r="AM56" s="320">
        <v>1183106</v>
      </c>
      <c r="AN56" s="321">
        <v>476099</v>
      </c>
      <c r="AO56" s="322">
        <v>-33.799999999999997</v>
      </c>
      <c r="AP56" s="323">
        <v>145453</v>
      </c>
      <c r="AQ56" s="324">
        <v>13.3</v>
      </c>
      <c r="AR56" s="325">
        <v>-47.1</v>
      </c>
    </row>
    <row r="57" spans="1:44" x14ac:dyDescent="0.15">
      <c r="A57" s="247"/>
      <c r="AK57" s="303" t="s">
        <v>521</v>
      </c>
      <c r="AL57" s="304"/>
      <c r="AM57" s="312">
        <v>1769677</v>
      </c>
      <c r="AN57" s="313">
        <v>717631</v>
      </c>
      <c r="AO57" s="314">
        <v>0</v>
      </c>
      <c r="AP57" s="315">
        <v>295341</v>
      </c>
      <c r="AQ57" s="316">
        <v>4.5999999999999996</v>
      </c>
      <c r="AR57" s="317">
        <v>-4.5999999999999996</v>
      </c>
    </row>
    <row r="58" spans="1:44" x14ac:dyDescent="0.15">
      <c r="A58" s="247"/>
      <c r="AK58" s="318"/>
      <c r="AL58" s="319" t="s">
        <v>518</v>
      </c>
      <c r="AM58" s="320">
        <v>607568</v>
      </c>
      <c r="AN58" s="321">
        <v>246378</v>
      </c>
      <c r="AO58" s="322">
        <v>-48.3</v>
      </c>
      <c r="AP58" s="323">
        <v>137402</v>
      </c>
      <c r="AQ58" s="324">
        <v>-5.5</v>
      </c>
      <c r="AR58" s="325">
        <v>-42.8</v>
      </c>
    </row>
    <row r="59" spans="1:44" x14ac:dyDescent="0.15">
      <c r="A59" s="247"/>
      <c r="AK59" s="303" t="s">
        <v>522</v>
      </c>
      <c r="AL59" s="304"/>
      <c r="AM59" s="312">
        <v>1324437</v>
      </c>
      <c r="AN59" s="313">
        <v>544588</v>
      </c>
      <c r="AO59" s="314">
        <v>-24.1</v>
      </c>
      <c r="AP59" s="315">
        <v>292845</v>
      </c>
      <c r="AQ59" s="316">
        <v>-0.8</v>
      </c>
      <c r="AR59" s="317">
        <v>-23.3</v>
      </c>
    </row>
    <row r="60" spans="1:44" x14ac:dyDescent="0.15">
      <c r="A60" s="247"/>
      <c r="AK60" s="318"/>
      <c r="AL60" s="319" t="s">
        <v>518</v>
      </c>
      <c r="AM60" s="320">
        <v>695584</v>
      </c>
      <c r="AN60" s="321">
        <v>286013</v>
      </c>
      <c r="AO60" s="322">
        <v>16.100000000000001</v>
      </c>
      <c r="AP60" s="323">
        <v>143187</v>
      </c>
      <c r="AQ60" s="324">
        <v>4.2</v>
      </c>
      <c r="AR60" s="325">
        <v>11.9</v>
      </c>
    </row>
    <row r="61" spans="1:44" x14ac:dyDescent="0.15">
      <c r="A61" s="247"/>
      <c r="AK61" s="303" t="s">
        <v>523</v>
      </c>
      <c r="AL61" s="326"/>
      <c r="AM61" s="312">
        <v>1749366</v>
      </c>
      <c r="AN61" s="313">
        <v>705565</v>
      </c>
      <c r="AO61" s="314">
        <v>-14</v>
      </c>
      <c r="AP61" s="315">
        <v>289789</v>
      </c>
      <c r="AQ61" s="327">
        <v>2</v>
      </c>
      <c r="AR61" s="317">
        <v>-16</v>
      </c>
    </row>
    <row r="62" spans="1:44" x14ac:dyDescent="0.15">
      <c r="A62" s="247"/>
      <c r="AK62" s="318"/>
      <c r="AL62" s="319" t="s">
        <v>518</v>
      </c>
      <c r="AM62" s="320">
        <v>1118041</v>
      </c>
      <c r="AN62" s="321">
        <v>450268</v>
      </c>
      <c r="AO62" s="322">
        <v>-7.6</v>
      </c>
      <c r="AP62" s="323">
        <v>141759</v>
      </c>
      <c r="AQ62" s="324">
        <v>4.9000000000000004</v>
      </c>
      <c r="AR62" s="325">
        <v>-12.5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51BuBlxwdUvJagIev24NTm3vPBp4SPXmtp7pJgu9qKI8yJeaoVFHZex8OxXulIB2BsjeJ1o31QHuW7vpArWrmQ==" saltValue="2tEiYHqI1oOsgJqao2fCG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85" zoomScaleNormal="85" zoomScaleSheetLayoutView="55" workbookViewId="0">
      <selection activeCell="C62" sqref="C62:E62"/>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J6btlq9TiM4mI4g8rQyUa51wlYjtJLP26niRi9xOA0ItWLl4I7pl8nXxMxu3r8jl8dk5mKmJh0t6iEWldSiahA==" saltValue="YfpaLwKuJpFriXZsQ38S1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1" zoomScale="70" zoomScaleNormal="70" zoomScaleSheetLayoutView="55" workbookViewId="0">
      <selection activeCell="C62" sqref="C62:E62"/>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ip3Iwla8u7Vek5BAEoiqKnvZVoTr82gGuCTxMqbPl5x0Vg5R1JkoeVijdgkdnCPSMbhyqcqhHf0cgqWnikg1rA==" saltValue="ZatQwvlUIpSJNk77UTClZ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election activeCell="C62" sqref="C62:E62"/>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4" t="s">
        <v>3</v>
      </c>
      <c r="D47" s="1174"/>
      <c r="E47" s="1175"/>
      <c r="F47" s="11">
        <v>29.82</v>
      </c>
      <c r="G47" s="12">
        <v>30.35</v>
      </c>
      <c r="H47" s="12">
        <v>29.97</v>
      </c>
      <c r="I47" s="12">
        <v>30.91</v>
      </c>
      <c r="J47" s="13">
        <v>31.32</v>
      </c>
    </row>
    <row r="48" spans="2:10" ht="57.75" customHeight="1" x14ac:dyDescent="0.15">
      <c r="B48" s="14"/>
      <c r="C48" s="1176" t="s">
        <v>4</v>
      </c>
      <c r="D48" s="1176"/>
      <c r="E48" s="1177"/>
      <c r="F48" s="15">
        <v>2.96</v>
      </c>
      <c r="G48" s="16">
        <v>2.59</v>
      </c>
      <c r="H48" s="16">
        <v>2.5099999999999998</v>
      </c>
      <c r="I48" s="16">
        <v>2.69</v>
      </c>
      <c r="J48" s="17">
        <v>3.13</v>
      </c>
    </row>
    <row r="49" spans="2:10" ht="57.75" customHeight="1" thickBot="1" x14ac:dyDescent="0.2">
      <c r="B49" s="18"/>
      <c r="C49" s="1178" t="s">
        <v>5</v>
      </c>
      <c r="D49" s="1178"/>
      <c r="E49" s="1179"/>
      <c r="F49" s="19">
        <v>0.37</v>
      </c>
      <c r="G49" s="20">
        <v>3.38</v>
      </c>
      <c r="H49" s="20" t="s">
        <v>530</v>
      </c>
      <c r="I49" s="20">
        <v>1.45</v>
      </c>
      <c r="J49" s="21">
        <v>1.83</v>
      </c>
    </row>
    <row r="50" spans="2:10" x14ac:dyDescent="0.15"/>
  </sheetData>
  <sheetProtection algorithmName="SHA-512" hashValue="gid24YeMeFU2B9jlgfkrYgG3YaU0QEPQ26zSfFIt441nfe64ADs3DrB133NW+n89B13lFJTmeXl/8liNzn61yw==" saltValue="iAx9zaaAiQVhnO/Wm5MGx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70" zoomScaleNormal="70" zoomScaleSheetLayoutView="100" workbookViewId="0">
      <selection activeCell="C62" sqref="C62:E62"/>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4" t="s">
        <v>531</v>
      </c>
      <c r="D34" s="1184"/>
      <c r="E34" s="1185"/>
      <c r="F34" s="32">
        <v>2.95</v>
      </c>
      <c r="G34" s="33">
        <v>2.58</v>
      </c>
      <c r="H34" s="33">
        <v>2.5099999999999998</v>
      </c>
      <c r="I34" s="33">
        <v>2.69</v>
      </c>
      <c r="J34" s="34">
        <v>3.12</v>
      </c>
      <c r="K34" s="22"/>
      <c r="L34" s="22"/>
      <c r="M34" s="22"/>
      <c r="N34" s="22"/>
      <c r="O34" s="22"/>
      <c r="P34" s="22"/>
    </row>
    <row r="35" spans="1:16" ht="39" customHeight="1" x14ac:dyDescent="0.15">
      <c r="A35" s="22"/>
      <c r="B35" s="35"/>
      <c r="C35" s="1180" t="s">
        <v>532</v>
      </c>
      <c r="D35" s="1180"/>
      <c r="E35" s="1181"/>
      <c r="F35" s="36" t="s">
        <v>486</v>
      </c>
      <c r="G35" s="37" t="s">
        <v>486</v>
      </c>
      <c r="H35" s="37" t="s">
        <v>486</v>
      </c>
      <c r="I35" s="37" t="s">
        <v>486</v>
      </c>
      <c r="J35" s="38">
        <v>1.31</v>
      </c>
      <c r="K35" s="22"/>
      <c r="L35" s="22"/>
      <c r="M35" s="22"/>
      <c r="N35" s="22"/>
      <c r="O35" s="22"/>
      <c r="P35" s="22"/>
    </row>
    <row r="36" spans="1:16" ht="39" customHeight="1" x14ac:dyDescent="0.15">
      <c r="A36" s="22"/>
      <c r="B36" s="35"/>
      <c r="C36" s="1180" t="s">
        <v>533</v>
      </c>
      <c r="D36" s="1180"/>
      <c r="E36" s="1181"/>
      <c r="F36" s="36">
        <v>0.56000000000000005</v>
      </c>
      <c r="G36" s="37">
        <v>0.51</v>
      </c>
      <c r="H36" s="37">
        <v>0.89</v>
      </c>
      <c r="I36" s="37">
        <v>0.87</v>
      </c>
      <c r="J36" s="38">
        <v>1.1599999999999999</v>
      </c>
      <c r="K36" s="22"/>
      <c r="L36" s="22"/>
      <c r="M36" s="22"/>
      <c r="N36" s="22"/>
      <c r="O36" s="22"/>
      <c r="P36" s="22"/>
    </row>
    <row r="37" spans="1:16" ht="39" customHeight="1" x14ac:dyDescent="0.15">
      <c r="A37" s="22"/>
      <c r="B37" s="35"/>
      <c r="C37" s="1180" t="s">
        <v>534</v>
      </c>
      <c r="D37" s="1180"/>
      <c r="E37" s="1181"/>
      <c r="F37" s="36" t="s">
        <v>486</v>
      </c>
      <c r="G37" s="37" t="s">
        <v>486</v>
      </c>
      <c r="H37" s="37" t="s">
        <v>486</v>
      </c>
      <c r="I37" s="37" t="s">
        <v>486</v>
      </c>
      <c r="J37" s="38">
        <v>0.65</v>
      </c>
      <c r="K37" s="22"/>
      <c r="L37" s="22"/>
      <c r="M37" s="22"/>
      <c r="N37" s="22"/>
      <c r="O37" s="22"/>
      <c r="P37" s="22"/>
    </row>
    <row r="38" spans="1:16" ht="39" customHeight="1" x14ac:dyDescent="0.15">
      <c r="A38" s="22"/>
      <c r="B38" s="35"/>
      <c r="C38" s="1180" t="s">
        <v>535</v>
      </c>
      <c r="D38" s="1180"/>
      <c r="E38" s="1181"/>
      <c r="F38" s="36">
        <v>1.34</v>
      </c>
      <c r="G38" s="37">
        <v>1.1499999999999999</v>
      </c>
      <c r="H38" s="37">
        <v>0.91</v>
      </c>
      <c r="I38" s="37">
        <v>0.2</v>
      </c>
      <c r="J38" s="38">
        <v>0.3</v>
      </c>
      <c r="K38" s="22"/>
      <c r="L38" s="22"/>
      <c r="M38" s="22"/>
      <c r="N38" s="22"/>
      <c r="O38" s="22"/>
      <c r="P38" s="22"/>
    </row>
    <row r="39" spans="1:16" ht="39" customHeight="1" x14ac:dyDescent="0.15">
      <c r="A39" s="22"/>
      <c r="B39" s="35"/>
      <c r="C39" s="1180" t="s">
        <v>536</v>
      </c>
      <c r="D39" s="1180"/>
      <c r="E39" s="1181"/>
      <c r="F39" s="36">
        <v>0.02</v>
      </c>
      <c r="G39" s="37">
        <v>0</v>
      </c>
      <c r="H39" s="37">
        <v>0</v>
      </c>
      <c r="I39" s="37">
        <v>0.01</v>
      </c>
      <c r="J39" s="38">
        <v>0</v>
      </c>
      <c r="K39" s="22"/>
      <c r="L39" s="22"/>
      <c r="M39" s="22"/>
      <c r="N39" s="22"/>
      <c r="O39" s="22"/>
      <c r="P39" s="22"/>
    </row>
    <row r="40" spans="1:16" ht="39" customHeight="1" x14ac:dyDescent="0.15">
      <c r="A40" s="22"/>
      <c r="B40" s="35"/>
      <c r="C40" s="1180" t="s">
        <v>537</v>
      </c>
      <c r="D40" s="1180"/>
      <c r="E40" s="1181"/>
      <c r="F40" s="36">
        <v>0</v>
      </c>
      <c r="G40" s="37">
        <v>0</v>
      </c>
      <c r="H40" s="37">
        <v>0</v>
      </c>
      <c r="I40" s="37">
        <v>0</v>
      </c>
      <c r="J40" s="38">
        <v>0</v>
      </c>
      <c r="K40" s="22"/>
      <c r="L40" s="22"/>
      <c r="M40" s="22"/>
      <c r="N40" s="22"/>
      <c r="O40" s="22"/>
      <c r="P40" s="22"/>
    </row>
    <row r="41" spans="1:16" ht="39" customHeight="1" x14ac:dyDescent="0.15">
      <c r="A41" s="22"/>
      <c r="B41" s="35"/>
      <c r="C41" s="1180"/>
      <c r="D41" s="1180"/>
      <c r="E41" s="1181"/>
      <c r="F41" s="36"/>
      <c r="G41" s="37"/>
      <c r="H41" s="37"/>
      <c r="I41" s="37"/>
      <c r="J41" s="38"/>
      <c r="K41" s="22"/>
      <c r="L41" s="22"/>
      <c r="M41" s="22"/>
      <c r="N41" s="22"/>
      <c r="O41" s="22"/>
      <c r="P41" s="22"/>
    </row>
    <row r="42" spans="1:16" ht="39" customHeight="1" x14ac:dyDescent="0.15">
      <c r="A42" s="22"/>
      <c r="B42" s="39"/>
      <c r="C42" s="1180" t="s">
        <v>538</v>
      </c>
      <c r="D42" s="1180"/>
      <c r="E42" s="1181"/>
      <c r="F42" s="36" t="s">
        <v>486</v>
      </c>
      <c r="G42" s="37" t="s">
        <v>486</v>
      </c>
      <c r="H42" s="37" t="s">
        <v>486</v>
      </c>
      <c r="I42" s="37" t="s">
        <v>486</v>
      </c>
      <c r="J42" s="38" t="s">
        <v>486</v>
      </c>
      <c r="K42" s="22"/>
      <c r="L42" s="22"/>
      <c r="M42" s="22"/>
      <c r="N42" s="22"/>
      <c r="O42" s="22"/>
      <c r="P42" s="22"/>
    </row>
    <row r="43" spans="1:16" ht="39" customHeight="1" thickBot="1" x14ac:dyDescent="0.2">
      <c r="A43" s="22"/>
      <c r="B43" s="40"/>
      <c r="C43" s="1182" t="s">
        <v>539</v>
      </c>
      <c r="D43" s="1182"/>
      <c r="E43" s="1183"/>
      <c r="F43" s="41">
        <v>0.13</v>
      </c>
      <c r="G43" s="42">
        <v>0.17</v>
      </c>
      <c r="H43" s="42">
        <v>0.23</v>
      </c>
      <c r="I43" s="42">
        <v>2.7</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0TRL/kJGpqKhp15P6JhE+tMZtZx4eGmYbgLi8LJVVIv2YL+EBRJHEA3F8INTphu+LrRvQIGxEKh+fS3OFm/qA==" saltValue="le/XuyIGCA0a0IGTWCH/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3" zoomScale="85" zoomScaleNormal="85" zoomScaleSheetLayoutView="55" workbookViewId="0">
      <selection activeCell="C62" sqref="C62:E62"/>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462</v>
      </c>
      <c r="L45" s="58">
        <v>484</v>
      </c>
      <c r="M45" s="58">
        <v>514</v>
      </c>
      <c r="N45" s="58">
        <v>551</v>
      </c>
      <c r="O45" s="59">
        <v>517</v>
      </c>
      <c r="P45" s="46"/>
      <c r="Q45" s="46"/>
      <c r="R45" s="46"/>
      <c r="S45" s="46"/>
      <c r="T45" s="46"/>
      <c r="U45" s="46"/>
    </row>
    <row r="46" spans="1:21" ht="30.75" customHeight="1" x14ac:dyDescent="0.15">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15">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15">
      <c r="A48" s="46"/>
      <c r="B48" s="1188"/>
      <c r="C48" s="1189"/>
      <c r="D48" s="60"/>
      <c r="E48" s="1194" t="s">
        <v>13</v>
      </c>
      <c r="F48" s="1194"/>
      <c r="G48" s="1194"/>
      <c r="H48" s="1194"/>
      <c r="I48" s="1194"/>
      <c r="J48" s="1195"/>
      <c r="K48" s="61">
        <v>19</v>
      </c>
      <c r="L48" s="62">
        <v>17</v>
      </c>
      <c r="M48" s="62">
        <v>13</v>
      </c>
      <c r="N48" s="62">
        <v>15</v>
      </c>
      <c r="O48" s="63">
        <v>13</v>
      </c>
      <c r="P48" s="46"/>
      <c r="Q48" s="46"/>
      <c r="R48" s="46"/>
      <c r="S48" s="46"/>
      <c r="T48" s="46"/>
      <c r="U48" s="46"/>
    </row>
    <row r="49" spans="1:21" ht="30.75" customHeight="1" x14ac:dyDescent="0.15">
      <c r="A49" s="46"/>
      <c r="B49" s="1188"/>
      <c r="C49" s="1189"/>
      <c r="D49" s="60"/>
      <c r="E49" s="1194" t="s">
        <v>14</v>
      </c>
      <c r="F49" s="1194"/>
      <c r="G49" s="1194"/>
      <c r="H49" s="1194"/>
      <c r="I49" s="1194"/>
      <c r="J49" s="1195"/>
      <c r="K49" s="61">
        <v>1</v>
      </c>
      <c r="L49" s="62">
        <v>0</v>
      </c>
      <c r="M49" s="62" t="s">
        <v>486</v>
      </c>
      <c r="N49" s="62" t="s">
        <v>486</v>
      </c>
      <c r="O49" s="63">
        <v>0</v>
      </c>
      <c r="P49" s="46"/>
      <c r="Q49" s="46"/>
      <c r="R49" s="46"/>
      <c r="S49" s="46"/>
      <c r="T49" s="46"/>
      <c r="U49" s="46"/>
    </row>
    <row r="50" spans="1:21" ht="30.75" customHeight="1" x14ac:dyDescent="0.15">
      <c r="A50" s="46"/>
      <c r="B50" s="1188"/>
      <c r="C50" s="1189"/>
      <c r="D50" s="60"/>
      <c r="E50" s="1194" t="s">
        <v>15</v>
      </c>
      <c r="F50" s="1194"/>
      <c r="G50" s="1194"/>
      <c r="H50" s="1194"/>
      <c r="I50" s="1194"/>
      <c r="J50" s="1195"/>
      <c r="K50" s="61" t="s">
        <v>486</v>
      </c>
      <c r="L50" s="62" t="s">
        <v>486</v>
      </c>
      <c r="M50" s="62" t="s">
        <v>486</v>
      </c>
      <c r="N50" s="62" t="s">
        <v>486</v>
      </c>
      <c r="O50" s="63" t="s">
        <v>486</v>
      </c>
      <c r="P50" s="46"/>
      <c r="Q50" s="46"/>
      <c r="R50" s="46"/>
      <c r="S50" s="46"/>
      <c r="T50" s="46"/>
      <c r="U50" s="46"/>
    </row>
    <row r="51" spans="1:21" ht="30.75" customHeight="1" x14ac:dyDescent="0.15">
      <c r="A51" s="46"/>
      <c r="B51" s="1190"/>
      <c r="C51" s="1191"/>
      <c r="D51" s="64"/>
      <c r="E51" s="1194" t="s">
        <v>16</v>
      </c>
      <c r="F51" s="1194"/>
      <c r="G51" s="1194"/>
      <c r="H51" s="1194"/>
      <c r="I51" s="1194"/>
      <c r="J51" s="1195"/>
      <c r="K51" s="61">
        <v>0</v>
      </c>
      <c r="L51" s="62">
        <v>0</v>
      </c>
      <c r="M51" s="62" t="s">
        <v>486</v>
      </c>
      <c r="N51" s="62" t="s">
        <v>486</v>
      </c>
      <c r="O51" s="63" t="s">
        <v>486</v>
      </c>
      <c r="P51" s="46"/>
      <c r="Q51" s="46"/>
      <c r="R51" s="46"/>
      <c r="S51" s="46"/>
      <c r="T51" s="46"/>
      <c r="U51" s="46"/>
    </row>
    <row r="52" spans="1:21" ht="30.75" customHeight="1" x14ac:dyDescent="0.15">
      <c r="A52" s="46"/>
      <c r="B52" s="1196" t="s">
        <v>17</v>
      </c>
      <c r="C52" s="1197"/>
      <c r="D52" s="64"/>
      <c r="E52" s="1194" t="s">
        <v>18</v>
      </c>
      <c r="F52" s="1194"/>
      <c r="G52" s="1194"/>
      <c r="H52" s="1194"/>
      <c r="I52" s="1194"/>
      <c r="J52" s="1195"/>
      <c r="K52" s="61">
        <v>377</v>
      </c>
      <c r="L52" s="62">
        <v>373</v>
      </c>
      <c r="M52" s="62">
        <v>379</v>
      </c>
      <c r="N52" s="62">
        <v>371</v>
      </c>
      <c r="O52" s="63">
        <v>393</v>
      </c>
      <c r="P52" s="46"/>
      <c r="Q52" s="46"/>
      <c r="R52" s="46"/>
      <c r="S52" s="46"/>
      <c r="T52" s="46"/>
      <c r="U52" s="46"/>
    </row>
    <row r="53" spans="1:21" ht="30.75" customHeight="1" thickBot="1" x14ac:dyDescent="0.2">
      <c r="A53" s="46"/>
      <c r="B53" s="1198" t="s">
        <v>19</v>
      </c>
      <c r="C53" s="1199"/>
      <c r="D53" s="65"/>
      <c r="E53" s="1200" t="s">
        <v>20</v>
      </c>
      <c r="F53" s="1200"/>
      <c r="G53" s="1200"/>
      <c r="H53" s="1200"/>
      <c r="I53" s="1200"/>
      <c r="J53" s="1201"/>
      <c r="K53" s="66">
        <v>105</v>
      </c>
      <c r="L53" s="67">
        <v>128</v>
      </c>
      <c r="M53" s="67">
        <v>148</v>
      </c>
      <c r="N53" s="67">
        <v>195</v>
      </c>
      <c r="O53" s="68">
        <v>137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202" t="s">
        <v>24</v>
      </c>
      <c r="C58" s="1203"/>
      <c r="D58" s="1208" t="s">
        <v>25</v>
      </c>
      <c r="E58" s="1209"/>
      <c r="F58" s="1209"/>
      <c r="G58" s="1209"/>
      <c r="H58" s="1209"/>
      <c r="I58" s="1209"/>
      <c r="J58" s="1210"/>
      <c r="K58" s="81"/>
      <c r="L58" s="82"/>
      <c r="M58" s="82"/>
      <c r="N58" s="82"/>
      <c r="O58" s="83"/>
    </row>
    <row r="59" spans="1:21" ht="31.5" customHeight="1" x14ac:dyDescent="0.15">
      <c r="B59" s="1204"/>
      <c r="C59" s="1205"/>
      <c r="D59" s="1211" t="s">
        <v>26</v>
      </c>
      <c r="E59" s="1212"/>
      <c r="F59" s="1212"/>
      <c r="G59" s="1212"/>
      <c r="H59" s="1212"/>
      <c r="I59" s="1212"/>
      <c r="J59" s="1213"/>
      <c r="K59" s="84"/>
      <c r="L59" s="85"/>
      <c r="M59" s="85"/>
      <c r="N59" s="85"/>
      <c r="O59" s="86"/>
    </row>
    <row r="60" spans="1:21" ht="31.5" customHeight="1" thickBot="1" x14ac:dyDescent="0.2">
      <c r="B60" s="1206"/>
      <c r="C60" s="1207"/>
      <c r="D60" s="1214" t="s">
        <v>27</v>
      </c>
      <c r="E60" s="1215"/>
      <c r="F60" s="1215"/>
      <c r="G60" s="1215"/>
      <c r="H60" s="1215"/>
      <c r="I60" s="1215"/>
      <c r="J60" s="121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tkKqJvhG23xaF06Q8Y0TJJJQaTBWuPXnAF+Fn6P7nAL4xfHvOz9BjN13DetB1wPtIa+lN/+MyEK6tOg+d5gvg==" saltValue="eDg2Zz/v4Sic2/AtcGjjk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3" zoomScale="70" zoomScaleNormal="70" zoomScaleSheetLayoutView="100" workbookViewId="0">
      <selection activeCell="C62" sqref="C62:E62"/>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17" t="s">
        <v>30</v>
      </c>
      <c r="C41" s="1218"/>
      <c r="D41" s="103"/>
      <c r="E41" s="1223" t="s">
        <v>31</v>
      </c>
      <c r="F41" s="1223"/>
      <c r="G41" s="1223"/>
      <c r="H41" s="1224"/>
      <c r="I41" s="330">
        <v>4443</v>
      </c>
      <c r="J41" s="331">
        <v>5463</v>
      </c>
      <c r="K41" s="331">
        <v>5642</v>
      </c>
      <c r="L41" s="331">
        <v>6347</v>
      </c>
      <c r="M41" s="332">
        <v>6719</v>
      </c>
    </row>
    <row r="42" spans="2:13" ht="27.75" customHeight="1" x14ac:dyDescent="0.15">
      <c r="B42" s="1219"/>
      <c r="C42" s="1220"/>
      <c r="D42" s="104"/>
      <c r="E42" s="1225" t="s">
        <v>32</v>
      </c>
      <c r="F42" s="1225"/>
      <c r="G42" s="1225"/>
      <c r="H42" s="1226"/>
      <c r="I42" s="333" t="s">
        <v>486</v>
      </c>
      <c r="J42" s="334" t="s">
        <v>486</v>
      </c>
      <c r="K42" s="334" t="s">
        <v>486</v>
      </c>
      <c r="L42" s="334" t="s">
        <v>486</v>
      </c>
      <c r="M42" s="335" t="s">
        <v>486</v>
      </c>
    </row>
    <row r="43" spans="2:13" ht="27.75" customHeight="1" x14ac:dyDescent="0.15">
      <c r="B43" s="1219"/>
      <c r="C43" s="1220"/>
      <c r="D43" s="104"/>
      <c r="E43" s="1225" t="s">
        <v>33</v>
      </c>
      <c r="F43" s="1225"/>
      <c r="G43" s="1225"/>
      <c r="H43" s="1226"/>
      <c r="I43" s="333">
        <v>109</v>
      </c>
      <c r="J43" s="334">
        <v>110</v>
      </c>
      <c r="K43" s="334">
        <v>105</v>
      </c>
      <c r="L43" s="334">
        <v>116</v>
      </c>
      <c r="M43" s="335">
        <v>161</v>
      </c>
    </row>
    <row r="44" spans="2:13" ht="27.75" customHeight="1" x14ac:dyDescent="0.15">
      <c r="B44" s="1219"/>
      <c r="C44" s="1220"/>
      <c r="D44" s="104"/>
      <c r="E44" s="1225" t="s">
        <v>34</v>
      </c>
      <c r="F44" s="1225"/>
      <c r="G44" s="1225"/>
      <c r="H44" s="1226"/>
      <c r="I44" s="333">
        <v>0</v>
      </c>
      <c r="J44" s="334" t="s">
        <v>486</v>
      </c>
      <c r="K44" s="334" t="s">
        <v>486</v>
      </c>
      <c r="L44" s="334">
        <v>2</v>
      </c>
      <c r="M44" s="335">
        <v>93</v>
      </c>
    </row>
    <row r="45" spans="2:13" ht="27.75" customHeight="1" x14ac:dyDescent="0.15">
      <c r="B45" s="1219"/>
      <c r="C45" s="1220"/>
      <c r="D45" s="104"/>
      <c r="E45" s="1225" t="s">
        <v>35</v>
      </c>
      <c r="F45" s="1225"/>
      <c r="G45" s="1225"/>
      <c r="H45" s="1226"/>
      <c r="I45" s="333">
        <v>338</v>
      </c>
      <c r="J45" s="334">
        <v>322</v>
      </c>
      <c r="K45" s="334">
        <v>312</v>
      </c>
      <c r="L45" s="334">
        <v>309</v>
      </c>
      <c r="M45" s="335">
        <v>329</v>
      </c>
    </row>
    <row r="46" spans="2:13" ht="27.75" customHeight="1" x14ac:dyDescent="0.15">
      <c r="B46" s="1219"/>
      <c r="C46" s="1220"/>
      <c r="D46" s="105"/>
      <c r="E46" s="1225" t="s">
        <v>36</v>
      </c>
      <c r="F46" s="1225"/>
      <c r="G46" s="1225"/>
      <c r="H46" s="1226"/>
      <c r="I46" s="333" t="s">
        <v>486</v>
      </c>
      <c r="J46" s="334" t="s">
        <v>486</v>
      </c>
      <c r="K46" s="334" t="s">
        <v>486</v>
      </c>
      <c r="L46" s="334" t="s">
        <v>486</v>
      </c>
      <c r="M46" s="335" t="s">
        <v>486</v>
      </c>
    </row>
    <row r="47" spans="2:13" ht="27.75" customHeight="1" x14ac:dyDescent="0.15">
      <c r="B47" s="1219"/>
      <c r="C47" s="1220"/>
      <c r="D47" s="106"/>
      <c r="E47" s="1227" t="s">
        <v>37</v>
      </c>
      <c r="F47" s="1228"/>
      <c r="G47" s="1228"/>
      <c r="H47" s="1229"/>
      <c r="I47" s="333" t="s">
        <v>486</v>
      </c>
      <c r="J47" s="334" t="s">
        <v>486</v>
      </c>
      <c r="K47" s="334" t="s">
        <v>486</v>
      </c>
      <c r="L47" s="334" t="s">
        <v>486</v>
      </c>
      <c r="M47" s="335" t="s">
        <v>486</v>
      </c>
    </row>
    <row r="48" spans="2:13" ht="27.75" customHeight="1" x14ac:dyDescent="0.15">
      <c r="B48" s="1219"/>
      <c r="C48" s="1220"/>
      <c r="D48" s="104"/>
      <c r="E48" s="1225" t="s">
        <v>38</v>
      </c>
      <c r="F48" s="1225"/>
      <c r="G48" s="1225"/>
      <c r="H48" s="1226"/>
      <c r="I48" s="333" t="s">
        <v>486</v>
      </c>
      <c r="J48" s="334" t="s">
        <v>486</v>
      </c>
      <c r="K48" s="334" t="s">
        <v>486</v>
      </c>
      <c r="L48" s="334" t="s">
        <v>486</v>
      </c>
      <c r="M48" s="335" t="s">
        <v>486</v>
      </c>
    </row>
    <row r="49" spans="2:13" ht="27.75" customHeight="1" x14ac:dyDescent="0.15">
      <c r="B49" s="1221"/>
      <c r="C49" s="1222"/>
      <c r="D49" s="104"/>
      <c r="E49" s="1225" t="s">
        <v>39</v>
      </c>
      <c r="F49" s="1225"/>
      <c r="G49" s="1225"/>
      <c r="H49" s="1226"/>
      <c r="I49" s="333" t="s">
        <v>486</v>
      </c>
      <c r="J49" s="334" t="s">
        <v>486</v>
      </c>
      <c r="K49" s="334" t="s">
        <v>486</v>
      </c>
      <c r="L49" s="334" t="s">
        <v>486</v>
      </c>
      <c r="M49" s="335" t="s">
        <v>486</v>
      </c>
    </row>
    <row r="50" spans="2:13" ht="27.75" customHeight="1" x14ac:dyDescent="0.15">
      <c r="B50" s="1230" t="s">
        <v>40</v>
      </c>
      <c r="C50" s="1231"/>
      <c r="D50" s="107"/>
      <c r="E50" s="1225" t="s">
        <v>41</v>
      </c>
      <c r="F50" s="1225"/>
      <c r="G50" s="1225"/>
      <c r="H50" s="1226"/>
      <c r="I50" s="333">
        <v>4704</v>
      </c>
      <c r="J50" s="334">
        <v>5051</v>
      </c>
      <c r="K50" s="334">
        <v>5104</v>
      </c>
      <c r="L50" s="334">
        <v>5277</v>
      </c>
      <c r="M50" s="335">
        <v>5563</v>
      </c>
    </row>
    <row r="51" spans="2:13" ht="27.75" customHeight="1" x14ac:dyDescent="0.15">
      <c r="B51" s="1219"/>
      <c r="C51" s="1220"/>
      <c r="D51" s="104"/>
      <c r="E51" s="1225" t="s">
        <v>42</v>
      </c>
      <c r="F51" s="1225"/>
      <c r="G51" s="1225"/>
      <c r="H51" s="1226"/>
      <c r="I51" s="333" t="s">
        <v>486</v>
      </c>
      <c r="J51" s="334" t="s">
        <v>486</v>
      </c>
      <c r="K51" s="334" t="s">
        <v>486</v>
      </c>
      <c r="L51" s="334" t="s">
        <v>486</v>
      </c>
      <c r="M51" s="335" t="s">
        <v>486</v>
      </c>
    </row>
    <row r="52" spans="2:13" ht="27.75" customHeight="1" x14ac:dyDescent="0.15">
      <c r="B52" s="1221"/>
      <c r="C52" s="1222"/>
      <c r="D52" s="104"/>
      <c r="E52" s="1225" t="s">
        <v>43</v>
      </c>
      <c r="F52" s="1225"/>
      <c r="G52" s="1225"/>
      <c r="H52" s="1226"/>
      <c r="I52" s="333">
        <v>3677</v>
      </c>
      <c r="J52" s="334">
        <v>4419</v>
      </c>
      <c r="K52" s="334">
        <v>4551</v>
      </c>
      <c r="L52" s="334">
        <v>5091</v>
      </c>
      <c r="M52" s="335">
        <v>5421</v>
      </c>
    </row>
    <row r="53" spans="2:13" ht="27.75" customHeight="1" thickBot="1" x14ac:dyDescent="0.2">
      <c r="B53" s="1232" t="s">
        <v>19</v>
      </c>
      <c r="C53" s="1233"/>
      <c r="D53" s="108"/>
      <c r="E53" s="1234" t="s">
        <v>44</v>
      </c>
      <c r="F53" s="1234"/>
      <c r="G53" s="1234"/>
      <c r="H53" s="1235"/>
      <c r="I53" s="336">
        <v>-3491</v>
      </c>
      <c r="J53" s="337">
        <v>-3574</v>
      </c>
      <c r="K53" s="337">
        <v>-3596</v>
      </c>
      <c r="L53" s="337">
        <v>-3595</v>
      </c>
      <c r="M53" s="338">
        <v>-3681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OuLhF3QFe9AVMYPWZsFiOaELQ2QwdEFf7GNrZToLJJmNiBUXRSwKPXERjvWtALAaCMSH29SLPQ0fVSpeC3oEg==" saltValue="KNGtcDJCxeOc1bE0YQgav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62" sqref="C62:E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44" t="s">
        <v>46</v>
      </c>
      <c r="D55" s="1244"/>
      <c r="E55" s="1245"/>
      <c r="F55" s="339">
        <v>835</v>
      </c>
      <c r="G55" s="339">
        <v>870</v>
      </c>
      <c r="H55" s="340">
        <v>909</v>
      </c>
    </row>
    <row r="56" spans="2:8" ht="52.5" customHeight="1" x14ac:dyDescent="0.15">
      <c r="B56" s="120"/>
      <c r="C56" s="1246" t="s">
        <v>47</v>
      </c>
      <c r="D56" s="1246"/>
      <c r="E56" s="1247"/>
      <c r="F56" s="341">
        <v>394</v>
      </c>
      <c r="G56" s="341">
        <v>404</v>
      </c>
      <c r="H56" s="342">
        <v>412</v>
      </c>
    </row>
    <row r="57" spans="2:8" ht="53.25" customHeight="1" x14ac:dyDescent="0.15">
      <c r="B57" s="120"/>
      <c r="C57" s="1248" t="s">
        <v>48</v>
      </c>
      <c r="D57" s="1248"/>
      <c r="E57" s="1249"/>
      <c r="F57" s="343">
        <v>3784</v>
      </c>
      <c r="G57" s="343">
        <v>3894</v>
      </c>
      <c r="H57" s="344">
        <v>4141</v>
      </c>
    </row>
    <row r="58" spans="2:8" ht="45.75" customHeight="1" x14ac:dyDescent="0.15">
      <c r="B58" s="121"/>
      <c r="C58" s="1236" t="s">
        <v>548</v>
      </c>
      <c r="D58" s="1237"/>
      <c r="E58" s="1238"/>
      <c r="F58" s="345">
        <v>1720</v>
      </c>
      <c r="G58" s="345">
        <v>1828</v>
      </c>
      <c r="H58" s="346">
        <v>1997</v>
      </c>
    </row>
    <row r="59" spans="2:8" ht="45.75" customHeight="1" x14ac:dyDescent="0.15">
      <c r="B59" s="121"/>
      <c r="C59" s="1236" t="s">
        <v>549</v>
      </c>
      <c r="D59" s="1237"/>
      <c r="E59" s="1238"/>
      <c r="F59" s="345">
        <v>1247</v>
      </c>
      <c r="G59" s="345">
        <v>1267</v>
      </c>
      <c r="H59" s="346">
        <v>1282</v>
      </c>
    </row>
    <row r="60" spans="2:8" ht="45.75" customHeight="1" x14ac:dyDescent="0.15">
      <c r="B60" s="121"/>
      <c r="C60" s="1236" t="s">
        <v>550</v>
      </c>
      <c r="D60" s="1237"/>
      <c r="E60" s="1238"/>
      <c r="F60" s="345">
        <v>215</v>
      </c>
      <c r="G60" s="345">
        <v>178</v>
      </c>
      <c r="H60" s="346">
        <v>209</v>
      </c>
    </row>
    <row r="61" spans="2:8" ht="45.75" customHeight="1" x14ac:dyDescent="0.15">
      <c r="B61" s="121"/>
      <c r="C61" s="1236" t="s">
        <v>551</v>
      </c>
      <c r="D61" s="1237"/>
      <c r="E61" s="1238"/>
      <c r="F61" s="345">
        <v>163</v>
      </c>
      <c r="G61" s="345">
        <v>168</v>
      </c>
      <c r="H61" s="346">
        <v>184</v>
      </c>
    </row>
    <row r="62" spans="2:8" ht="45.75" customHeight="1" thickBot="1" x14ac:dyDescent="0.2">
      <c r="B62" s="122"/>
      <c r="C62" s="1239" t="s">
        <v>552</v>
      </c>
      <c r="D62" s="1240"/>
      <c r="E62" s="1241"/>
      <c r="F62" s="347">
        <v>92</v>
      </c>
      <c r="G62" s="347">
        <v>110</v>
      </c>
      <c r="H62" s="348">
        <v>122</v>
      </c>
    </row>
    <row r="63" spans="2:8" ht="52.5" customHeight="1" thickBot="1" x14ac:dyDescent="0.2">
      <c r="B63" s="123"/>
      <c r="C63" s="1242" t="s">
        <v>49</v>
      </c>
      <c r="D63" s="1242"/>
      <c r="E63" s="1243"/>
      <c r="F63" s="349">
        <v>5013</v>
      </c>
      <c r="G63" s="349">
        <v>5168</v>
      </c>
      <c r="H63" s="350">
        <v>5462</v>
      </c>
    </row>
    <row r="64" spans="2:8" x14ac:dyDescent="0.15"/>
  </sheetData>
  <sheetProtection algorithmName="SHA-512" hashValue="XLb/8DZ3HPJTH35+ABCAl5LZvtAxntKpUsXmUl6ADEk5h0EKb5pJ/uGEG9F/ZFfJs9hTLb+1jPrVI67OiZ3fkg==" saltValue="Z+jvuISXHlVaknZOU22r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2C44-F3F6-41E0-88AE-5D41F14FC6DA}">
  <sheetPr>
    <pageSetUpPr fitToPage="1"/>
  </sheetPr>
  <dimension ref="A1:DE85"/>
  <sheetViews>
    <sheetView showGridLines="0" topLeftCell="A12" zoomScaleNormal="100" zoomScaleSheetLayoutView="55" workbookViewId="0">
      <selection activeCell="AY18" sqref="AY18"/>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563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389" t="s">
        <v>566</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5"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5"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5"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5"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561</v>
      </c>
    </row>
    <row r="50" spans="1:109" ht="13.5" x14ac:dyDescent="0.15">
      <c r="B50" s="247"/>
      <c r="G50" s="377"/>
      <c r="H50" s="377"/>
      <c r="I50" s="377"/>
      <c r="J50" s="377"/>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0" t="s">
        <v>525</v>
      </c>
      <c r="BQ50" s="380"/>
      <c r="BR50" s="380"/>
      <c r="BS50" s="380"/>
      <c r="BT50" s="380"/>
      <c r="BU50" s="380"/>
      <c r="BV50" s="380"/>
      <c r="BW50" s="380"/>
      <c r="BX50" s="380" t="s">
        <v>526</v>
      </c>
      <c r="BY50" s="380"/>
      <c r="BZ50" s="380"/>
      <c r="CA50" s="380"/>
      <c r="CB50" s="380"/>
      <c r="CC50" s="380"/>
      <c r="CD50" s="380"/>
      <c r="CE50" s="380"/>
      <c r="CF50" s="380" t="s">
        <v>527</v>
      </c>
      <c r="CG50" s="380"/>
      <c r="CH50" s="380"/>
      <c r="CI50" s="380"/>
      <c r="CJ50" s="380"/>
      <c r="CK50" s="380"/>
      <c r="CL50" s="380"/>
      <c r="CM50" s="380"/>
      <c r="CN50" s="380" t="s">
        <v>528</v>
      </c>
      <c r="CO50" s="380"/>
      <c r="CP50" s="380"/>
      <c r="CQ50" s="380"/>
      <c r="CR50" s="380"/>
      <c r="CS50" s="380"/>
      <c r="CT50" s="380"/>
      <c r="CU50" s="380"/>
      <c r="CV50" s="380" t="s">
        <v>529</v>
      </c>
      <c r="CW50" s="380"/>
      <c r="CX50" s="380"/>
      <c r="CY50" s="380"/>
      <c r="CZ50" s="380"/>
      <c r="DA50" s="380"/>
      <c r="DB50" s="380"/>
      <c r="DC50" s="380"/>
    </row>
    <row r="51" spans="1:109" ht="13.5" customHeight="1" x14ac:dyDescent="0.15">
      <c r="B51" s="247"/>
      <c r="G51" s="388"/>
      <c r="H51" s="388"/>
      <c r="I51" s="398"/>
      <c r="J51" s="398"/>
      <c r="K51" s="382"/>
      <c r="L51" s="382"/>
      <c r="M51" s="382"/>
      <c r="N51" s="382"/>
      <c r="AM51" s="352"/>
      <c r="AN51" s="381" t="s">
        <v>560</v>
      </c>
      <c r="AO51" s="381"/>
      <c r="AP51" s="381"/>
      <c r="AQ51" s="381"/>
      <c r="AR51" s="381"/>
      <c r="AS51" s="381"/>
      <c r="AT51" s="381"/>
      <c r="AU51" s="381"/>
      <c r="AV51" s="381"/>
      <c r="AW51" s="381"/>
      <c r="AX51" s="381"/>
      <c r="AY51" s="381"/>
      <c r="AZ51" s="381"/>
      <c r="BA51" s="381"/>
      <c r="BB51" s="381" t="s">
        <v>558</v>
      </c>
      <c r="BC51" s="381"/>
      <c r="BD51" s="381"/>
      <c r="BE51" s="381"/>
      <c r="BF51" s="381"/>
      <c r="BG51" s="381"/>
      <c r="BH51" s="381"/>
      <c r="BI51" s="381"/>
      <c r="BJ51" s="381"/>
      <c r="BK51" s="381"/>
      <c r="BL51" s="381"/>
      <c r="BM51" s="381"/>
      <c r="BN51" s="381"/>
      <c r="BO51" s="381"/>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3.5" x14ac:dyDescent="0.15">
      <c r="B52" s="247"/>
      <c r="G52" s="388"/>
      <c r="H52" s="388"/>
      <c r="I52" s="398"/>
      <c r="J52" s="398"/>
      <c r="K52" s="382"/>
      <c r="L52" s="382"/>
      <c r="M52" s="382"/>
      <c r="N52" s="382"/>
      <c r="AM52" s="352"/>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5" x14ac:dyDescent="0.15">
      <c r="A53" s="360"/>
      <c r="B53" s="247"/>
      <c r="G53" s="388"/>
      <c r="H53" s="388"/>
      <c r="I53" s="377"/>
      <c r="J53" s="377"/>
      <c r="K53" s="382"/>
      <c r="L53" s="382"/>
      <c r="M53" s="382"/>
      <c r="N53" s="382"/>
      <c r="AM53" s="352"/>
      <c r="AN53" s="381"/>
      <c r="AO53" s="381"/>
      <c r="AP53" s="381"/>
      <c r="AQ53" s="381"/>
      <c r="AR53" s="381"/>
      <c r="AS53" s="381"/>
      <c r="AT53" s="381"/>
      <c r="AU53" s="381"/>
      <c r="AV53" s="381"/>
      <c r="AW53" s="381"/>
      <c r="AX53" s="381"/>
      <c r="AY53" s="381"/>
      <c r="AZ53" s="381"/>
      <c r="BA53" s="381"/>
      <c r="BB53" s="381" t="s">
        <v>565</v>
      </c>
      <c r="BC53" s="381"/>
      <c r="BD53" s="381"/>
      <c r="BE53" s="381"/>
      <c r="BF53" s="381"/>
      <c r="BG53" s="381"/>
      <c r="BH53" s="381"/>
      <c r="BI53" s="381"/>
      <c r="BJ53" s="381"/>
      <c r="BK53" s="381"/>
      <c r="BL53" s="381"/>
      <c r="BM53" s="381"/>
      <c r="BN53" s="381"/>
      <c r="BO53" s="381"/>
      <c r="BP53" s="379">
        <v>65</v>
      </c>
      <c r="BQ53" s="379"/>
      <c r="BR53" s="379"/>
      <c r="BS53" s="379"/>
      <c r="BT53" s="379"/>
      <c r="BU53" s="379"/>
      <c r="BV53" s="379"/>
      <c r="BW53" s="379"/>
      <c r="BX53" s="379">
        <v>65</v>
      </c>
      <c r="BY53" s="379"/>
      <c r="BZ53" s="379"/>
      <c r="CA53" s="379"/>
      <c r="CB53" s="379"/>
      <c r="CC53" s="379"/>
      <c r="CD53" s="379"/>
      <c r="CE53" s="379"/>
      <c r="CF53" s="379">
        <v>66.3</v>
      </c>
      <c r="CG53" s="379"/>
      <c r="CH53" s="379"/>
      <c r="CI53" s="379"/>
      <c r="CJ53" s="379"/>
      <c r="CK53" s="379"/>
      <c r="CL53" s="379"/>
      <c r="CM53" s="379"/>
      <c r="CN53" s="379">
        <v>67.400000000000006</v>
      </c>
      <c r="CO53" s="379"/>
      <c r="CP53" s="379"/>
      <c r="CQ53" s="379"/>
      <c r="CR53" s="379"/>
      <c r="CS53" s="379"/>
      <c r="CT53" s="379"/>
      <c r="CU53" s="379"/>
      <c r="CV53" s="379">
        <v>68.8</v>
      </c>
      <c r="CW53" s="379"/>
      <c r="CX53" s="379"/>
      <c r="CY53" s="379"/>
      <c r="CZ53" s="379"/>
      <c r="DA53" s="379"/>
      <c r="DB53" s="379"/>
      <c r="DC53" s="379"/>
    </row>
    <row r="54" spans="1:109" ht="13.5" x14ac:dyDescent="0.15">
      <c r="A54" s="360"/>
      <c r="B54" s="247"/>
      <c r="G54" s="388"/>
      <c r="H54" s="388"/>
      <c r="I54" s="377"/>
      <c r="J54" s="377"/>
      <c r="K54" s="382"/>
      <c r="L54" s="382"/>
      <c r="M54" s="382"/>
      <c r="N54" s="382"/>
      <c r="AM54" s="352"/>
      <c r="AN54" s="381"/>
      <c r="AO54" s="381"/>
      <c r="AP54" s="381"/>
      <c r="AQ54" s="381"/>
      <c r="AR54" s="381"/>
      <c r="AS54" s="38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5" x14ac:dyDescent="0.15">
      <c r="A55" s="360"/>
      <c r="B55" s="247"/>
      <c r="G55" s="377"/>
      <c r="H55" s="377"/>
      <c r="I55" s="377"/>
      <c r="J55" s="377"/>
      <c r="K55" s="382"/>
      <c r="L55" s="382"/>
      <c r="M55" s="382"/>
      <c r="N55" s="382"/>
      <c r="AN55" s="380" t="s">
        <v>559</v>
      </c>
      <c r="AO55" s="380"/>
      <c r="AP55" s="380"/>
      <c r="AQ55" s="380"/>
      <c r="AR55" s="380"/>
      <c r="AS55" s="380"/>
      <c r="AT55" s="380"/>
      <c r="AU55" s="380"/>
      <c r="AV55" s="380"/>
      <c r="AW55" s="380"/>
      <c r="AX55" s="380"/>
      <c r="AY55" s="380"/>
      <c r="AZ55" s="380"/>
      <c r="BA55" s="380"/>
      <c r="BB55" s="381" t="s">
        <v>558</v>
      </c>
      <c r="BC55" s="381"/>
      <c r="BD55" s="381"/>
      <c r="BE55" s="381"/>
      <c r="BF55" s="381"/>
      <c r="BG55" s="381"/>
      <c r="BH55" s="381"/>
      <c r="BI55" s="381"/>
      <c r="BJ55" s="381"/>
      <c r="BK55" s="381"/>
      <c r="BL55" s="381"/>
      <c r="BM55" s="381"/>
      <c r="BN55" s="381"/>
      <c r="BO55" s="381"/>
      <c r="BP55" s="379">
        <v>0</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5" x14ac:dyDescent="0.15">
      <c r="A56" s="360"/>
      <c r="B56" s="247"/>
      <c r="G56" s="377"/>
      <c r="H56" s="377"/>
      <c r="I56" s="377"/>
      <c r="J56" s="377"/>
      <c r="K56" s="382"/>
      <c r="L56" s="382"/>
      <c r="M56" s="382"/>
      <c r="N56" s="382"/>
      <c r="AN56" s="380"/>
      <c r="AO56" s="380"/>
      <c r="AP56" s="380"/>
      <c r="AQ56" s="380"/>
      <c r="AR56" s="380"/>
      <c r="AS56" s="380"/>
      <c r="AT56" s="380"/>
      <c r="AU56" s="380"/>
      <c r="AV56" s="380"/>
      <c r="AW56" s="380"/>
      <c r="AX56" s="380"/>
      <c r="AY56" s="380"/>
      <c r="AZ56" s="380"/>
      <c r="BA56" s="380"/>
      <c r="BB56" s="381"/>
      <c r="BC56" s="381"/>
      <c r="BD56" s="381"/>
      <c r="BE56" s="381"/>
      <c r="BF56" s="381"/>
      <c r="BG56" s="381"/>
      <c r="BH56" s="381"/>
      <c r="BI56" s="381"/>
      <c r="BJ56" s="381"/>
      <c r="BK56" s="381"/>
      <c r="BL56" s="381"/>
      <c r="BM56" s="381"/>
      <c r="BN56" s="381"/>
      <c r="BO56" s="381"/>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60" customFormat="1" ht="13.5" x14ac:dyDescent="0.15">
      <c r="B57" s="365"/>
      <c r="G57" s="377"/>
      <c r="H57" s="377"/>
      <c r="I57" s="383"/>
      <c r="J57" s="383"/>
      <c r="K57" s="382"/>
      <c r="L57" s="382"/>
      <c r="M57" s="382"/>
      <c r="N57" s="382"/>
      <c r="AM57" s="243"/>
      <c r="AN57" s="380"/>
      <c r="AO57" s="380"/>
      <c r="AP57" s="380"/>
      <c r="AQ57" s="380"/>
      <c r="AR57" s="380"/>
      <c r="AS57" s="380"/>
      <c r="AT57" s="380"/>
      <c r="AU57" s="380"/>
      <c r="AV57" s="380"/>
      <c r="AW57" s="380"/>
      <c r="AX57" s="380"/>
      <c r="AY57" s="380"/>
      <c r="AZ57" s="380"/>
      <c r="BA57" s="380"/>
      <c r="BB57" s="381" t="s">
        <v>565</v>
      </c>
      <c r="BC57" s="381"/>
      <c r="BD57" s="381"/>
      <c r="BE57" s="381"/>
      <c r="BF57" s="381"/>
      <c r="BG57" s="381"/>
      <c r="BH57" s="381"/>
      <c r="BI57" s="381"/>
      <c r="BJ57" s="381"/>
      <c r="BK57" s="381"/>
      <c r="BL57" s="381"/>
      <c r="BM57" s="381"/>
      <c r="BN57" s="381"/>
      <c r="BO57" s="381"/>
      <c r="BP57" s="379">
        <v>61</v>
      </c>
      <c r="BQ57" s="379"/>
      <c r="BR57" s="379"/>
      <c r="BS57" s="379"/>
      <c r="BT57" s="379"/>
      <c r="BU57" s="379"/>
      <c r="BV57" s="379"/>
      <c r="BW57" s="379"/>
      <c r="BX57" s="379">
        <v>62.2</v>
      </c>
      <c r="BY57" s="379"/>
      <c r="BZ57" s="379"/>
      <c r="CA57" s="379"/>
      <c r="CB57" s="379"/>
      <c r="CC57" s="379"/>
      <c r="CD57" s="379"/>
      <c r="CE57" s="379"/>
      <c r="CF57" s="379">
        <v>63.6</v>
      </c>
      <c r="CG57" s="379"/>
      <c r="CH57" s="379"/>
      <c r="CI57" s="379"/>
      <c r="CJ57" s="379"/>
      <c r="CK57" s="379"/>
      <c r="CL57" s="379"/>
      <c r="CM57" s="379"/>
      <c r="CN57" s="379">
        <v>65.900000000000006</v>
      </c>
      <c r="CO57" s="379"/>
      <c r="CP57" s="379"/>
      <c r="CQ57" s="379"/>
      <c r="CR57" s="379"/>
      <c r="CS57" s="379"/>
      <c r="CT57" s="379"/>
      <c r="CU57" s="379"/>
      <c r="CV57" s="379">
        <v>66.599999999999994</v>
      </c>
      <c r="CW57" s="379"/>
      <c r="CX57" s="379"/>
      <c r="CY57" s="379"/>
      <c r="CZ57" s="379"/>
      <c r="DA57" s="379"/>
      <c r="DB57" s="379"/>
      <c r="DC57" s="379"/>
      <c r="DD57" s="370"/>
      <c r="DE57" s="365"/>
    </row>
    <row r="58" spans="1:109" s="360" customFormat="1" ht="13.5" x14ac:dyDescent="0.15">
      <c r="A58" s="243"/>
      <c r="B58" s="365"/>
      <c r="G58" s="377"/>
      <c r="H58" s="377"/>
      <c r="I58" s="383"/>
      <c r="J58" s="383"/>
      <c r="K58" s="382"/>
      <c r="L58" s="382"/>
      <c r="M58" s="382"/>
      <c r="N58" s="382"/>
      <c r="AM58" s="243"/>
      <c r="AN58" s="380"/>
      <c r="AO58" s="380"/>
      <c r="AP58" s="380"/>
      <c r="AQ58" s="380"/>
      <c r="AR58" s="380"/>
      <c r="AS58" s="380"/>
      <c r="AT58" s="380"/>
      <c r="AU58" s="380"/>
      <c r="AV58" s="380"/>
      <c r="AW58" s="380"/>
      <c r="AX58" s="380"/>
      <c r="AY58" s="380"/>
      <c r="AZ58" s="380"/>
      <c r="BA58" s="380"/>
      <c r="BB58" s="381"/>
      <c r="BC58" s="381"/>
      <c r="BD58" s="381"/>
      <c r="BE58" s="381"/>
      <c r="BF58" s="381"/>
      <c r="BG58" s="381"/>
      <c r="BH58" s="381"/>
      <c r="BI58" s="381"/>
      <c r="BJ58" s="381"/>
      <c r="BK58" s="381"/>
      <c r="BL58" s="381"/>
      <c r="BM58" s="381"/>
      <c r="BN58" s="381"/>
      <c r="BO58" s="381"/>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564</v>
      </c>
    </row>
    <row r="64" spans="1:109" ht="13.5" x14ac:dyDescent="0.15">
      <c r="B64" s="247"/>
      <c r="G64" s="361"/>
      <c r="I64" s="363"/>
      <c r="J64" s="363"/>
      <c r="K64" s="363"/>
      <c r="L64" s="363"/>
      <c r="M64" s="363"/>
      <c r="N64" s="362"/>
      <c r="AM64" s="361"/>
      <c r="AN64" s="361" t="s">
        <v>563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389" t="s">
        <v>562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5"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5"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5"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5"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561</v>
      </c>
    </row>
    <row r="72" spans="2:107" ht="13.5" x14ac:dyDescent="0.15">
      <c r="B72" s="247"/>
      <c r="G72" s="377"/>
      <c r="H72" s="377"/>
      <c r="I72" s="377"/>
      <c r="J72" s="377"/>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0" t="s">
        <v>525</v>
      </c>
      <c r="BQ72" s="380"/>
      <c r="BR72" s="380"/>
      <c r="BS72" s="380"/>
      <c r="BT72" s="380"/>
      <c r="BU72" s="380"/>
      <c r="BV72" s="380"/>
      <c r="BW72" s="380"/>
      <c r="BX72" s="380" t="s">
        <v>526</v>
      </c>
      <c r="BY72" s="380"/>
      <c r="BZ72" s="380"/>
      <c r="CA72" s="380"/>
      <c r="CB72" s="380"/>
      <c r="CC72" s="380"/>
      <c r="CD72" s="380"/>
      <c r="CE72" s="380"/>
      <c r="CF72" s="380" t="s">
        <v>527</v>
      </c>
      <c r="CG72" s="380"/>
      <c r="CH72" s="380"/>
      <c r="CI72" s="380"/>
      <c r="CJ72" s="380"/>
      <c r="CK72" s="380"/>
      <c r="CL72" s="380"/>
      <c r="CM72" s="380"/>
      <c r="CN72" s="380" t="s">
        <v>528</v>
      </c>
      <c r="CO72" s="380"/>
      <c r="CP72" s="380"/>
      <c r="CQ72" s="380"/>
      <c r="CR72" s="380"/>
      <c r="CS72" s="380"/>
      <c r="CT72" s="380"/>
      <c r="CU72" s="380"/>
      <c r="CV72" s="380" t="s">
        <v>529</v>
      </c>
      <c r="CW72" s="380"/>
      <c r="CX72" s="380"/>
      <c r="CY72" s="380"/>
      <c r="CZ72" s="380"/>
      <c r="DA72" s="380"/>
      <c r="DB72" s="380"/>
      <c r="DC72" s="380"/>
    </row>
    <row r="73" spans="2:107" ht="13.5" x14ac:dyDescent="0.15">
      <c r="B73" s="247"/>
      <c r="G73" s="388"/>
      <c r="H73" s="388"/>
      <c r="I73" s="388"/>
      <c r="J73" s="388"/>
      <c r="K73" s="378"/>
      <c r="L73" s="378"/>
      <c r="M73" s="378"/>
      <c r="N73" s="378"/>
      <c r="AM73" s="352"/>
      <c r="AN73" s="381" t="s">
        <v>560</v>
      </c>
      <c r="AO73" s="381"/>
      <c r="AP73" s="381"/>
      <c r="AQ73" s="381"/>
      <c r="AR73" s="381"/>
      <c r="AS73" s="381"/>
      <c r="AT73" s="381"/>
      <c r="AU73" s="381"/>
      <c r="AV73" s="381"/>
      <c r="AW73" s="381"/>
      <c r="AX73" s="381"/>
      <c r="AY73" s="381"/>
      <c r="AZ73" s="381"/>
      <c r="BA73" s="381"/>
      <c r="BB73" s="381" t="s">
        <v>558</v>
      </c>
      <c r="BC73" s="381"/>
      <c r="BD73" s="381"/>
      <c r="BE73" s="381"/>
      <c r="BF73" s="381"/>
      <c r="BG73" s="381"/>
      <c r="BH73" s="381"/>
      <c r="BI73" s="381"/>
      <c r="BJ73" s="381"/>
      <c r="BK73" s="381"/>
      <c r="BL73" s="381"/>
      <c r="BM73" s="381"/>
      <c r="BN73" s="381"/>
      <c r="BO73" s="381"/>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3.5" x14ac:dyDescent="0.15">
      <c r="B74" s="247"/>
      <c r="G74" s="388"/>
      <c r="H74" s="388"/>
      <c r="I74" s="388"/>
      <c r="J74" s="388"/>
      <c r="K74" s="378"/>
      <c r="L74" s="378"/>
      <c r="M74" s="378"/>
      <c r="N74" s="378"/>
      <c r="AM74" s="352"/>
      <c r="AN74" s="381"/>
      <c r="AO74" s="381"/>
      <c r="AP74" s="381"/>
      <c r="AQ74" s="381"/>
      <c r="AR74" s="381"/>
      <c r="AS74" s="381"/>
      <c r="AT74" s="381"/>
      <c r="AU74" s="381"/>
      <c r="AV74" s="381"/>
      <c r="AW74" s="381"/>
      <c r="AX74" s="381"/>
      <c r="AY74" s="381"/>
      <c r="AZ74" s="381"/>
      <c r="BA74" s="381"/>
      <c r="BB74" s="381"/>
      <c r="BC74" s="381"/>
      <c r="BD74" s="381"/>
      <c r="BE74" s="381"/>
      <c r="BF74" s="381"/>
      <c r="BG74" s="381"/>
      <c r="BH74" s="381"/>
      <c r="BI74" s="381"/>
      <c r="BJ74" s="381"/>
      <c r="BK74" s="381"/>
      <c r="BL74" s="381"/>
      <c r="BM74" s="381"/>
      <c r="BN74" s="381"/>
      <c r="BO74" s="381"/>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5" x14ac:dyDescent="0.15">
      <c r="B75" s="247"/>
      <c r="G75" s="388"/>
      <c r="H75" s="388"/>
      <c r="I75" s="377"/>
      <c r="J75" s="377"/>
      <c r="K75" s="382"/>
      <c r="L75" s="382"/>
      <c r="M75" s="382"/>
      <c r="N75" s="382"/>
      <c r="AM75" s="352"/>
      <c r="AN75" s="381"/>
      <c r="AO75" s="381"/>
      <c r="AP75" s="381"/>
      <c r="AQ75" s="381"/>
      <c r="AR75" s="381"/>
      <c r="AS75" s="381"/>
      <c r="AT75" s="381"/>
      <c r="AU75" s="381"/>
      <c r="AV75" s="381"/>
      <c r="AW75" s="381"/>
      <c r="AX75" s="381"/>
      <c r="AY75" s="381"/>
      <c r="AZ75" s="381"/>
      <c r="BA75" s="381"/>
      <c r="BB75" s="381" t="s">
        <v>557</v>
      </c>
      <c r="BC75" s="381"/>
      <c r="BD75" s="381"/>
      <c r="BE75" s="381"/>
      <c r="BF75" s="381"/>
      <c r="BG75" s="381"/>
      <c r="BH75" s="381"/>
      <c r="BI75" s="381"/>
      <c r="BJ75" s="381"/>
      <c r="BK75" s="381"/>
      <c r="BL75" s="381"/>
      <c r="BM75" s="381"/>
      <c r="BN75" s="381"/>
      <c r="BO75" s="381"/>
      <c r="BP75" s="379">
        <v>4.8</v>
      </c>
      <c r="BQ75" s="379"/>
      <c r="BR75" s="379"/>
      <c r="BS75" s="379"/>
      <c r="BT75" s="379"/>
      <c r="BU75" s="379"/>
      <c r="BV75" s="379"/>
      <c r="BW75" s="379"/>
      <c r="BX75" s="379">
        <v>4.7</v>
      </c>
      <c r="BY75" s="379"/>
      <c r="BZ75" s="379"/>
      <c r="CA75" s="379"/>
      <c r="CB75" s="379"/>
      <c r="CC75" s="379"/>
      <c r="CD75" s="379"/>
      <c r="CE75" s="379"/>
      <c r="CF75" s="379">
        <v>5.4</v>
      </c>
      <c r="CG75" s="379"/>
      <c r="CH75" s="379"/>
      <c r="CI75" s="379"/>
      <c r="CJ75" s="379"/>
      <c r="CK75" s="379"/>
      <c r="CL75" s="379"/>
      <c r="CM75" s="379"/>
      <c r="CN75" s="379">
        <v>6.4</v>
      </c>
      <c r="CO75" s="379"/>
      <c r="CP75" s="379"/>
      <c r="CQ75" s="379"/>
      <c r="CR75" s="379"/>
      <c r="CS75" s="379"/>
      <c r="CT75" s="379"/>
      <c r="CU75" s="379"/>
      <c r="CV75" s="379">
        <v>6.5</v>
      </c>
      <c r="CW75" s="379"/>
      <c r="CX75" s="379"/>
      <c r="CY75" s="379"/>
      <c r="CZ75" s="379"/>
      <c r="DA75" s="379"/>
      <c r="DB75" s="379"/>
      <c r="DC75" s="379"/>
    </row>
    <row r="76" spans="2:107" ht="13.5" x14ac:dyDescent="0.15">
      <c r="B76" s="247"/>
      <c r="G76" s="388"/>
      <c r="H76" s="388"/>
      <c r="I76" s="377"/>
      <c r="J76" s="377"/>
      <c r="K76" s="382"/>
      <c r="L76" s="382"/>
      <c r="M76" s="382"/>
      <c r="N76" s="382"/>
      <c r="AM76" s="352"/>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5" x14ac:dyDescent="0.15">
      <c r="B77" s="247"/>
      <c r="G77" s="377"/>
      <c r="H77" s="377"/>
      <c r="I77" s="377"/>
      <c r="J77" s="377"/>
      <c r="K77" s="378"/>
      <c r="L77" s="378"/>
      <c r="M77" s="378"/>
      <c r="N77" s="378"/>
      <c r="AN77" s="380" t="s">
        <v>559</v>
      </c>
      <c r="AO77" s="380"/>
      <c r="AP77" s="380"/>
      <c r="AQ77" s="380"/>
      <c r="AR77" s="380"/>
      <c r="AS77" s="380"/>
      <c r="AT77" s="380"/>
      <c r="AU77" s="380"/>
      <c r="AV77" s="380"/>
      <c r="AW77" s="380"/>
      <c r="AX77" s="380"/>
      <c r="AY77" s="380"/>
      <c r="AZ77" s="380"/>
      <c r="BA77" s="380"/>
      <c r="BB77" s="381" t="s">
        <v>558</v>
      </c>
      <c r="BC77" s="381"/>
      <c r="BD77" s="381"/>
      <c r="BE77" s="381"/>
      <c r="BF77" s="381"/>
      <c r="BG77" s="381"/>
      <c r="BH77" s="381"/>
      <c r="BI77" s="381"/>
      <c r="BJ77" s="381"/>
      <c r="BK77" s="381"/>
      <c r="BL77" s="381"/>
      <c r="BM77" s="381"/>
      <c r="BN77" s="381"/>
      <c r="BO77" s="381"/>
      <c r="BP77" s="379">
        <v>0</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5" x14ac:dyDescent="0.15">
      <c r="B78" s="247"/>
      <c r="G78" s="377"/>
      <c r="H78" s="377"/>
      <c r="I78" s="377"/>
      <c r="J78" s="377"/>
      <c r="K78" s="378"/>
      <c r="L78" s="378"/>
      <c r="M78" s="378"/>
      <c r="N78" s="378"/>
      <c r="AN78" s="380"/>
      <c r="AO78" s="380"/>
      <c r="AP78" s="380"/>
      <c r="AQ78" s="380"/>
      <c r="AR78" s="380"/>
      <c r="AS78" s="380"/>
      <c r="AT78" s="380"/>
      <c r="AU78" s="380"/>
      <c r="AV78" s="380"/>
      <c r="AW78" s="380"/>
      <c r="AX78" s="380"/>
      <c r="AY78" s="380"/>
      <c r="AZ78" s="380"/>
      <c r="BA78" s="380"/>
      <c r="BB78" s="381"/>
      <c r="BC78" s="381"/>
      <c r="BD78" s="381"/>
      <c r="BE78" s="381"/>
      <c r="BF78" s="381"/>
      <c r="BG78" s="381"/>
      <c r="BH78" s="381"/>
      <c r="BI78" s="381"/>
      <c r="BJ78" s="381"/>
      <c r="BK78" s="381"/>
      <c r="BL78" s="381"/>
      <c r="BM78" s="381"/>
      <c r="BN78" s="381"/>
      <c r="BO78" s="381"/>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5" x14ac:dyDescent="0.15">
      <c r="B79" s="247"/>
      <c r="G79" s="377"/>
      <c r="H79" s="377"/>
      <c r="I79" s="383"/>
      <c r="J79" s="383"/>
      <c r="K79" s="384"/>
      <c r="L79" s="384"/>
      <c r="M79" s="384"/>
      <c r="N79" s="384"/>
      <c r="AN79" s="380"/>
      <c r="AO79" s="380"/>
      <c r="AP79" s="380"/>
      <c r="AQ79" s="380"/>
      <c r="AR79" s="380"/>
      <c r="AS79" s="380"/>
      <c r="AT79" s="380"/>
      <c r="AU79" s="380"/>
      <c r="AV79" s="380"/>
      <c r="AW79" s="380"/>
      <c r="AX79" s="380"/>
      <c r="AY79" s="380"/>
      <c r="AZ79" s="380"/>
      <c r="BA79" s="380"/>
      <c r="BB79" s="381" t="s">
        <v>557</v>
      </c>
      <c r="BC79" s="381"/>
      <c r="BD79" s="381"/>
      <c r="BE79" s="381"/>
      <c r="BF79" s="381"/>
      <c r="BG79" s="381"/>
      <c r="BH79" s="381"/>
      <c r="BI79" s="381"/>
      <c r="BJ79" s="381"/>
      <c r="BK79" s="381"/>
      <c r="BL79" s="381"/>
      <c r="BM79" s="381"/>
      <c r="BN79" s="381"/>
      <c r="BO79" s="381"/>
      <c r="BP79" s="379">
        <v>7.4</v>
      </c>
      <c r="BQ79" s="379"/>
      <c r="BR79" s="379"/>
      <c r="BS79" s="379"/>
      <c r="BT79" s="379"/>
      <c r="BU79" s="379"/>
      <c r="BV79" s="379"/>
      <c r="BW79" s="379"/>
      <c r="BX79" s="379">
        <v>7.5</v>
      </c>
      <c r="BY79" s="379"/>
      <c r="BZ79" s="379"/>
      <c r="CA79" s="379"/>
      <c r="CB79" s="379"/>
      <c r="CC79" s="379"/>
      <c r="CD79" s="379"/>
      <c r="CE79" s="379"/>
      <c r="CF79" s="379">
        <v>7.5</v>
      </c>
      <c r="CG79" s="379"/>
      <c r="CH79" s="379"/>
      <c r="CI79" s="379"/>
      <c r="CJ79" s="379"/>
      <c r="CK79" s="379"/>
      <c r="CL79" s="379"/>
      <c r="CM79" s="379"/>
      <c r="CN79" s="379">
        <v>7.7</v>
      </c>
      <c r="CO79" s="379"/>
      <c r="CP79" s="379"/>
      <c r="CQ79" s="379"/>
      <c r="CR79" s="379"/>
      <c r="CS79" s="379"/>
      <c r="CT79" s="379"/>
      <c r="CU79" s="379"/>
      <c r="CV79" s="379">
        <v>8</v>
      </c>
      <c r="CW79" s="379"/>
      <c r="CX79" s="379"/>
      <c r="CY79" s="379"/>
      <c r="CZ79" s="379"/>
      <c r="DA79" s="379"/>
      <c r="DB79" s="379"/>
      <c r="DC79" s="379"/>
    </row>
    <row r="80" spans="2:107" ht="13.5" x14ac:dyDescent="0.15">
      <c r="B80" s="247"/>
      <c r="G80" s="377"/>
      <c r="H80" s="377"/>
      <c r="I80" s="383"/>
      <c r="J80" s="383"/>
      <c r="K80" s="384"/>
      <c r="L80" s="384"/>
      <c r="M80" s="384"/>
      <c r="N80" s="384"/>
      <c r="AN80" s="380"/>
      <c r="AO80" s="380"/>
      <c r="AP80" s="380"/>
      <c r="AQ80" s="380"/>
      <c r="AR80" s="380"/>
      <c r="AS80" s="380"/>
      <c r="AT80" s="380"/>
      <c r="AU80" s="380"/>
      <c r="AV80" s="380"/>
      <c r="AW80" s="380"/>
      <c r="AX80" s="380"/>
      <c r="AY80" s="380"/>
      <c r="AZ80" s="380"/>
      <c r="BA80" s="380"/>
      <c r="BB80" s="381"/>
      <c r="BC80" s="381"/>
      <c r="BD80" s="381"/>
      <c r="BE80" s="381"/>
      <c r="BF80" s="381"/>
      <c r="BG80" s="381"/>
      <c r="BH80" s="381"/>
      <c r="BI80" s="381"/>
      <c r="BJ80" s="381"/>
      <c r="BK80" s="381"/>
      <c r="BL80" s="381"/>
      <c r="BM80" s="381"/>
      <c r="BN80" s="381"/>
      <c r="BO80" s="381"/>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QHbqNzYn5eCH3eBGVoN2BQlwCV2DYd6lII5omS39/yzvHG7F6rCZwnpzmY3uK6en/YBKrNO8jCCpG1cMJQk7Mw==" saltValue="BO8eXpYyp2kRpaNEBuIJ2g=="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4618C-12B0-463A-B419-B0873C4F2FF7}">
  <sheetPr>
    <pageSetUpPr fitToPage="1"/>
  </sheetPr>
  <dimension ref="A1:DR125"/>
  <sheetViews>
    <sheetView showGridLines="0" topLeftCell="A82" zoomScale="55" zoomScaleNormal="55" zoomScaleSheetLayoutView="70" workbookViewId="0">
      <selection activeCell="Y1" sqref="Y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nAwNeYrYg4mC/28+IZyQP2P+Rq1dbpHcNMyW5WZ0VMZh4qOMUx8VuxMyEVdpXecDGPjSqrsEFQvlX5R03Q81gw==" saltValue="Qh0BNqLD/q/+9B8Fb04ZT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3BFA0-2AFA-4E67-B70A-07775852E1EC}">
  <sheetPr>
    <pageSetUpPr fitToPage="1"/>
  </sheetPr>
  <dimension ref="A1:DR125"/>
  <sheetViews>
    <sheetView showGridLines="0" topLeftCell="A46" zoomScaleNormal="100" zoomScaleSheetLayoutView="55" workbookViewId="0">
      <selection activeCell="Y1" sqref="Y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tx7Y5dkw/KuxqPew5Uz08ErV70rSr3cwLJMnrir0kZw88q86apwKv38SPlxNINApXYnfmpOMXnVAsJLeukuRvw==" saltValue="pr0HXB4tnSvXMPkvPN2Yh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740301</v>
      </c>
      <c r="E3" s="142"/>
      <c r="F3" s="143">
        <v>301035</v>
      </c>
      <c r="G3" s="144"/>
      <c r="H3" s="145"/>
    </row>
    <row r="4" spans="1:8" x14ac:dyDescent="0.15">
      <c r="A4" s="146"/>
      <c r="B4" s="147"/>
      <c r="C4" s="148"/>
      <c r="D4" s="149">
        <v>524099</v>
      </c>
      <c r="E4" s="150"/>
      <c r="F4" s="151">
        <v>154376</v>
      </c>
      <c r="G4" s="152"/>
      <c r="H4" s="153"/>
    </row>
    <row r="5" spans="1:8" x14ac:dyDescent="0.15">
      <c r="A5" s="134" t="s">
        <v>519</v>
      </c>
      <c r="B5" s="139"/>
      <c r="C5" s="140"/>
      <c r="D5" s="141">
        <v>807447</v>
      </c>
      <c r="E5" s="142"/>
      <c r="F5" s="143">
        <v>277467</v>
      </c>
      <c r="G5" s="144"/>
      <c r="H5" s="145"/>
    </row>
    <row r="6" spans="1:8" x14ac:dyDescent="0.15">
      <c r="A6" s="146"/>
      <c r="B6" s="147"/>
      <c r="C6" s="148"/>
      <c r="D6" s="149">
        <v>718749</v>
      </c>
      <c r="E6" s="150"/>
      <c r="F6" s="151">
        <v>128378</v>
      </c>
      <c r="G6" s="152"/>
      <c r="H6" s="153"/>
    </row>
    <row r="7" spans="1:8" x14ac:dyDescent="0.15">
      <c r="A7" s="134" t="s">
        <v>520</v>
      </c>
      <c r="B7" s="139"/>
      <c r="C7" s="140"/>
      <c r="D7" s="141">
        <v>717860</v>
      </c>
      <c r="E7" s="142"/>
      <c r="F7" s="143">
        <v>282256</v>
      </c>
      <c r="G7" s="144"/>
      <c r="H7" s="145"/>
    </row>
    <row r="8" spans="1:8" x14ac:dyDescent="0.15">
      <c r="A8" s="146"/>
      <c r="B8" s="147"/>
      <c r="C8" s="148"/>
      <c r="D8" s="149">
        <v>476099</v>
      </c>
      <c r="E8" s="150"/>
      <c r="F8" s="151">
        <v>145453</v>
      </c>
      <c r="G8" s="152"/>
      <c r="H8" s="153"/>
    </row>
    <row r="9" spans="1:8" x14ac:dyDescent="0.15">
      <c r="A9" s="134" t="s">
        <v>521</v>
      </c>
      <c r="B9" s="139"/>
      <c r="C9" s="140"/>
      <c r="D9" s="141">
        <v>717631</v>
      </c>
      <c r="E9" s="142"/>
      <c r="F9" s="143">
        <v>295341</v>
      </c>
      <c r="G9" s="144"/>
      <c r="H9" s="145"/>
    </row>
    <row r="10" spans="1:8" x14ac:dyDescent="0.15">
      <c r="A10" s="146"/>
      <c r="B10" s="147"/>
      <c r="C10" s="148"/>
      <c r="D10" s="149">
        <v>246378</v>
      </c>
      <c r="E10" s="150"/>
      <c r="F10" s="151">
        <v>137402</v>
      </c>
      <c r="G10" s="152"/>
      <c r="H10" s="153"/>
    </row>
    <row r="11" spans="1:8" x14ac:dyDescent="0.15">
      <c r="A11" s="134" t="s">
        <v>522</v>
      </c>
      <c r="B11" s="139"/>
      <c r="C11" s="140"/>
      <c r="D11" s="141">
        <v>544588</v>
      </c>
      <c r="E11" s="142"/>
      <c r="F11" s="143">
        <v>292845</v>
      </c>
      <c r="G11" s="144"/>
      <c r="H11" s="145"/>
    </row>
    <row r="12" spans="1:8" x14ac:dyDescent="0.15">
      <c r="A12" s="146"/>
      <c r="B12" s="147"/>
      <c r="C12" s="154"/>
      <c r="D12" s="149">
        <v>286013</v>
      </c>
      <c r="E12" s="150"/>
      <c r="F12" s="151">
        <v>143187</v>
      </c>
      <c r="G12" s="152"/>
      <c r="H12" s="153"/>
    </row>
    <row r="13" spans="1:8" x14ac:dyDescent="0.15">
      <c r="A13" s="134"/>
      <c r="B13" s="139"/>
      <c r="C13" s="140"/>
      <c r="D13" s="141">
        <v>705565</v>
      </c>
      <c r="E13" s="142"/>
      <c r="F13" s="143">
        <v>289789</v>
      </c>
      <c r="G13" s="155"/>
      <c r="H13" s="145"/>
    </row>
    <row r="14" spans="1:8" x14ac:dyDescent="0.15">
      <c r="A14" s="146"/>
      <c r="B14" s="147"/>
      <c r="C14" s="148"/>
      <c r="D14" s="149">
        <v>450268</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2.96</v>
      </c>
      <c r="C19" s="156">
        <f>ROUND(VALUE(SUBSTITUTE(実質収支比率等に係る経年分析!G$48,"▲","-")),2)</f>
        <v>2.59</v>
      </c>
      <c r="D19" s="156">
        <f>ROUND(VALUE(SUBSTITUTE(実質収支比率等に係る経年分析!H$48,"▲","-")),2)</f>
        <v>2.5099999999999998</v>
      </c>
      <c r="E19" s="156">
        <f>ROUND(VALUE(SUBSTITUTE(実質収支比率等に係る経年分析!I$48,"▲","-")),2)</f>
        <v>2.69</v>
      </c>
      <c r="F19" s="156">
        <f>ROUND(VALUE(SUBSTITUTE(実質収支比率等に係る経年分析!J$48,"▲","-")),2)</f>
        <v>3.13</v>
      </c>
    </row>
    <row r="20" spans="1:11" x14ac:dyDescent="0.15">
      <c r="A20" s="156" t="s">
        <v>53</v>
      </c>
      <c r="B20" s="156">
        <f>ROUND(VALUE(SUBSTITUTE(実質収支比率等に係る経年分析!F$47,"▲","-")),2)</f>
        <v>29.82</v>
      </c>
      <c r="C20" s="156">
        <f>ROUND(VALUE(SUBSTITUTE(実質収支比率等に係る経年分析!G$47,"▲","-")),2)</f>
        <v>30.35</v>
      </c>
      <c r="D20" s="156">
        <f>ROUND(VALUE(SUBSTITUTE(実質収支比率等に係る経年分析!H$47,"▲","-")),2)</f>
        <v>29.97</v>
      </c>
      <c r="E20" s="156">
        <f>ROUND(VALUE(SUBSTITUTE(実質収支比率等に係る経年分析!I$47,"▲","-")),2)</f>
        <v>30.91</v>
      </c>
      <c r="F20" s="156">
        <f>ROUND(VALUE(SUBSTITUTE(実質収支比率等に係る経年分析!J$47,"▲","-")),2)</f>
        <v>31.32</v>
      </c>
    </row>
    <row r="21" spans="1:11" x14ac:dyDescent="0.15">
      <c r="A21" s="156" t="s">
        <v>54</v>
      </c>
      <c r="B21" s="156">
        <f>IF(ISNUMBER(VALUE(SUBSTITUTE(実質収支比率等に係る経年分析!F$49,"▲","-"))),ROUND(VALUE(SUBSTITUTE(実質収支比率等に係る経年分析!F$49,"▲","-")),2),NA())</f>
        <v>0.37</v>
      </c>
      <c r="C21" s="156">
        <f>IF(ISNUMBER(VALUE(SUBSTITUTE(実質収支比率等に係る経年分析!G$49,"▲","-"))),ROUND(VALUE(SUBSTITUTE(実質収支比率等に係る経年分析!G$49,"▲","-")),2),NA())</f>
        <v>3.38</v>
      </c>
      <c r="D21" s="156">
        <f>IF(ISNUMBER(VALUE(SUBSTITUTE(実質収支比率等に係る経年分析!H$49,"▲","-"))),ROUND(VALUE(SUBSTITUTE(実質収支比率等に係る経年分析!H$49,"▲","-")),2),NA())</f>
        <v>-0.9</v>
      </c>
      <c r="E21" s="156">
        <f>IF(ISNUMBER(VALUE(SUBSTITUTE(実質収支比率等に係る経年分析!I$49,"▲","-"))),ROUND(VALUE(SUBSTITUTE(実質収支比率等に係る経年分析!I$49,"▲","-")),2),NA())</f>
        <v>1.45</v>
      </c>
      <c r="F21" s="156">
        <f>IF(ISNUMBER(VALUE(SUBSTITUTE(実質収支比率等に係る経年分析!J$49,"▲","-"))),ROUND(VALUE(SUBSTITUTE(実質収支比率等に係る経年分析!J$49,"▲","-")),2),NA())</f>
        <v>1.83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診療所会計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1.1499999999999999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15">
      <c r="A33" s="157" t="str">
        <f>IF(連結実質赤字比率に係る赤字・黒字の構成分析!C$37="",NA(),連結実質赤字比率に係る赤字・黒字の構成分析!C$37)</f>
        <v>農業集落排水事業会計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0.65</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0.56000000000000005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1.1599999999999999</v>
      </c>
    </row>
    <row r="35" spans="1:16" x14ac:dyDescent="0.15">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1.31</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2.5099999999999998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3.12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377</v>
      </c>
      <c r="E42" s="158"/>
      <c r="F42" s="158"/>
      <c r="G42" s="158">
        <f>'実質公債費比率（分子）の構造'!L$52</f>
        <v>373</v>
      </c>
      <c r="H42" s="158"/>
      <c r="I42" s="158"/>
      <c r="J42" s="158">
        <f>'実質公債費比率（分子）の構造'!M$52</f>
        <v>379</v>
      </c>
      <c r="K42" s="158"/>
      <c r="L42" s="158"/>
      <c r="M42" s="158">
        <f>'実質公債費比率（分子）の構造'!N$52</f>
        <v>371</v>
      </c>
      <c r="N42" s="158"/>
      <c r="O42" s="158"/>
      <c r="P42" s="158">
        <f>'実質公債費比率（分子）の構造'!O$52</f>
        <v>393</v>
      </c>
    </row>
    <row r="43" spans="1:16" x14ac:dyDescent="0.15">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v>
      </c>
      <c r="C45" s="158"/>
      <c r="D45" s="158"/>
      <c r="E45" s="158">
        <f>'実質公債費比率（分子）の構造'!L$49</f>
        <v>0</v>
      </c>
      <c r="F45" s="158"/>
      <c r="G45" s="158"/>
      <c r="H45" s="158" t="str">
        <f>'実質公債費比率（分子）の構造'!M$49</f>
        <v>-</v>
      </c>
      <c r="I45" s="158"/>
      <c r="J45" s="158"/>
      <c r="K45" s="158" t="str">
        <f>'実質公債費比率（分子）の構造'!N$49</f>
        <v>-</v>
      </c>
      <c r="L45" s="158"/>
      <c r="M45" s="158"/>
      <c r="N45" s="158">
        <f>'実質公債費比率（分子）の構造'!O$49</f>
        <v>0</v>
      </c>
      <c r="O45" s="158"/>
      <c r="P45" s="158"/>
    </row>
    <row r="46" spans="1:16" x14ac:dyDescent="0.15">
      <c r="A46" s="158" t="s">
        <v>64</v>
      </c>
      <c r="B46" s="158">
        <f>'実質公債費比率（分子）の構造'!K$48</f>
        <v>19</v>
      </c>
      <c r="C46" s="158"/>
      <c r="D46" s="158"/>
      <c r="E46" s="158">
        <f>'実質公債費比率（分子）の構造'!L$48</f>
        <v>17</v>
      </c>
      <c r="F46" s="158"/>
      <c r="G46" s="158"/>
      <c r="H46" s="158">
        <f>'実質公債費比率（分子）の構造'!M$48</f>
        <v>13</v>
      </c>
      <c r="I46" s="158"/>
      <c r="J46" s="158"/>
      <c r="K46" s="158">
        <f>'実質公債費比率（分子）の構造'!N$48</f>
        <v>15</v>
      </c>
      <c r="L46" s="158"/>
      <c r="M46" s="158"/>
      <c r="N46" s="158">
        <f>'実質公債費比率（分子）の構造'!O$48</f>
        <v>13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462</v>
      </c>
      <c r="C49" s="158"/>
      <c r="D49" s="158"/>
      <c r="E49" s="158">
        <f>'実質公債費比率（分子）の構造'!L$45</f>
        <v>484</v>
      </c>
      <c r="F49" s="158"/>
      <c r="G49" s="158"/>
      <c r="H49" s="158">
        <f>'実質公債費比率（分子）の構造'!M$45</f>
        <v>514</v>
      </c>
      <c r="I49" s="158"/>
      <c r="J49" s="158"/>
      <c r="K49" s="158">
        <f>'実質公債費比率（分子）の構造'!N$45</f>
        <v>551</v>
      </c>
      <c r="L49" s="158"/>
      <c r="M49" s="158"/>
      <c r="N49" s="158">
        <f>'実質公債費比率（分子）の構造'!O$45</f>
        <v>517</v>
      </c>
      <c r="O49" s="158"/>
      <c r="P49" s="158"/>
    </row>
    <row r="50" spans="1:16" x14ac:dyDescent="0.15">
      <c r="A50" s="158" t="s">
        <v>67</v>
      </c>
      <c r="B50" s="158" t="e">
        <f>NA()</f>
        <v>#N/A</v>
      </c>
      <c r="C50" s="158">
        <f>IF(ISNUMBER('実質公債費比率（分子）の構造'!K$53),'実質公債費比率（分子）の構造'!K$53,NA())</f>
        <v>105</v>
      </c>
      <c r="D50" s="158" t="e">
        <f>NA()</f>
        <v>#N/A</v>
      </c>
      <c r="E50" s="158" t="e">
        <f>NA()</f>
        <v>#N/A</v>
      </c>
      <c r="F50" s="158">
        <f>IF(ISNUMBER('実質公債費比率（分子）の構造'!L$53),'実質公債費比率（分子）の構造'!L$53,NA())</f>
        <v>128</v>
      </c>
      <c r="G50" s="158" t="e">
        <f>NA()</f>
        <v>#N/A</v>
      </c>
      <c r="H50" s="158" t="e">
        <f>NA()</f>
        <v>#N/A</v>
      </c>
      <c r="I50" s="158">
        <f>IF(ISNUMBER('実質公債費比率（分子）の構造'!M$53),'実質公債費比率（分子）の構造'!M$53,NA())</f>
        <v>148</v>
      </c>
      <c r="J50" s="158" t="e">
        <f>NA()</f>
        <v>#N/A</v>
      </c>
      <c r="K50" s="158" t="e">
        <f>NA()</f>
        <v>#N/A</v>
      </c>
      <c r="L50" s="158">
        <f>IF(ISNUMBER('実質公債費比率（分子）の構造'!N$53),'実質公債費比率（分子）の構造'!N$53,NA())</f>
        <v>195</v>
      </c>
      <c r="M50" s="158" t="e">
        <f>NA()</f>
        <v>#N/A</v>
      </c>
      <c r="N50" s="158" t="e">
        <f>NA()</f>
        <v>#N/A</v>
      </c>
      <c r="O50" s="158">
        <f>IF(ISNUMBER('実質公債費比率（分子）の構造'!O$53),'実質公債費比率（分子）の構造'!O$53,NA())</f>
        <v>137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3677</v>
      </c>
      <c r="E56" s="157"/>
      <c r="F56" s="157"/>
      <c r="G56" s="157">
        <f>'将来負担比率（分子）の構造'!J$52</f>
        <v>4419</v>
      </c>
      <c r="H56" s="157"/>
      <c r="I56" s="157"/>
      <c r="J56" s="157">
        <f>'将来負担比率（分子）の構造'!K$52</f>
        <v>4551</v>
      </c>
      <c r="K56" s="157"/>
      <c r="L56" s="157"/>
      <c r="M56" s="157">
        <f>'将来負担比率（分子）の構造'!L$52</f>
        <v>5091</v>
      </c>
      <c r="N56" s="157"/>
      <c r="O56" s="157"/>
      <c r="P56" s="157">
        <f>'将来負担比率（分子）の構造'!M$52</f>
        <v>5421</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4704</v>
      </c>
      <c r="E58" s="157"/>
      <c r="F58" s="157"/>
      <c r="G58" s="157">
        <f>'将来負担比率（分子）の構造'!J$50</f>
        <v>5051</v>
      </c>
      <c r="H58" s="157"/>
      <c r="I58" s="157"/>
      <c r="J58" s="157">
        <f>'将来負担比率（分子）の構造'!K$50</f>
        <v>5104</v>
      </c>
      <c r="K58" s="157"/>
      <c r="L58" s="157"/>
      <c r="M58" s="157">
        <f>'将来負担比率（分子）の構造'!L$50</f>
        <v>5277</v>
      </c>
      <c r="N58" s="157"/>
      <c r="O58" s="157"/>
      <c r="P58" s="157">
        <f>'将来負担比率（分子）の構造'!M$50</f>
        <v>5563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338</v>
      </c>
      <c r="C62" s="157"/>
      <c r="D62" s="157"/>
      <c r="E62" s="157">
        <f>'将来負担比率（分子）の構造'!J$45</f>
        <v>322</v>
      </c>
      <c r="F62" s="157"/>
      <c r="G62" s="157"/>
      <c r="H62" s="157">
        <f>'将来負担比率（分子）の構造'!K$45</f>
        <v>312</v>
      </c>
      <c r="I62" s="157"/>
      <c r="J62" s="157"/>
      <c r="K62" s="157">
        <f>'将来負担比率（分子）の構造'!L$45</f>
        <v>309</v>
      </c>
      <c r="L62" s="157"/>
      <c r="M62" s="157"/>
      <c r="N62" s="157">
        <f>'将来負担比率（分子）の構造'!M$45</f>
        <v>329</v>
      </c>
      <c r="O62" s="157"/>
      <c r="P62" s="157"/>
    </row>
    <row r="63" spans="1:16" x14ac:dyDescent="0.15">
      <c r="A63" s="157" t="s">
        <v>34</v>
      </c>
      <c r="B63" s="157">
        <f>'将来負担比率（分子）の構造'!I$44</f>
        <v>0</v>
      </c>
      <c r="C63" s="157"/>
      <c r="D63" s="157"/>
      <c r="E63" s="157" t="str">
        <f>'将来負担比率（分子）の構造'!J$44</f>
        <v>-</v>
      </c>
      <c r="F63" s="157"/>
      <c r="G63" s="157"/>
      <c r="H63" s="157" t="str">
        <f>'将来負担比率（分子）の構造'!K$44</f>
        <v>-</v>
      </c>
      <c r="I63" s="157"/>
      <c r="J63" s="157"/>
      <c r="K63" s="157">
        <f>'将来負担比率（分子）の構造'!L$44</f>
        <v>2</v>
      </c>
      <c r="L63" s="157"/>
      <c r="M63" s="157"/>
      <c r="N63" s="157">
        <f>'将来負担比率（分子）の構造'!M$44</f>
        <v>93</v>
      </c>
      <c r="O63" s="157"/>
      <c r="P63" s="157"/>
    </row>
    <row r="64" spans="1:16" x14ac:dyDescent="0.15">
      <c r="A64" s="157" t="s">
        <v>33</v>
      </c>
      <c r="B64" s="157">
        <f>'将来負担比率（分子）の構造'!I$43</f>
        <v>109</v>
      </c>
      <c r="C64" s="157"/>
      <c r="D64" s="157"/>
      <c r="E64" s="157">
        <f>'将来負担比率（分子）の構造'!J$43</f>
        <v>110</v>
      </c>
      <c r="F64" s="157"/>
      <c r="G64" s="157"/>
      <c r="H64" s="157">
        <f>'将来負担比率（分子）の構造'!K$43</f>
        <v>105</v>
      </c>
      <c r="I64" s="157"/>
      <c r="J64" s="157"/>
      <c r="K64" s="157">
        <f>'将来負担比率（分子）の構造'!L$43</f>
        <v>116</v>
      </c>
      <c r="L64" s="157"/>
      <c r="M64" s="157"/>
      <c r="N64" s="157">
        <f>'将来負担比率（分子）の構造'!M$43</f>
        <v>161</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4443</v>
      </c>
      <c r="C66" s="157"/>
      <c r="D66" s="157"/>
      <c r="E66" s="157">
        <f>'将来負担比率（分子）の構造'!J$41</f>
        <v>5463</v>
      </c>
      <c r="F66" s="157"/>
      <c r="G66" s="157"/>
      <c r="H66" s="157">
        <f>'将来負担比率（分子）の構造'!K$41</f>
        <v>5642</v>
      </c>
      <c r="I66" s="157"/>
      <c r="J66" s="157"/>
      <c r="K66" s="157">
        <f>'将来負担比率（分子）の構造'!L$41</f>
        <v>6347</v>
      </c>
      <c r="L66" s="157"/>
      <c r="M66" s="157"/>
      <c r="N66" s="157">
        <f>'将来負担比率（分子）の構造'!M$41</f>
        <v>6719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835</v>
      </c>
      <c r="C72" s="161">
        <f>基金残高に係る経年分析!G55</f>
        <v>870</v>
      </c>
      <c r="D72" s="161">
        <f>基金残高に係る経年分析!H55</f>
        <v>909</v>
      </c>
    </row>
    <row r="73" spans="1:16" x14ac:dyDescent="0.15">
      <c r="A73" s="160" t="s">
        <v>74</v>
      </c>
      <c r="B73" s="161">
        <f>基金残高に係る経年分析!F56</f>
        <v>394</v>
      </c>
      <c r="C73" s="161">
        <f>基金残高に係る経年分析!G56</f>
        <v>404</v>
      </c>
      <c r="D73" s="161">
        <f>基金残高に係る経年分析!H56</f>
        <v>412</v>
      </c>
    </row>
    <row r="74" spans="1:16" x14ac:dyDescent="0.15">
      <c r="A74" s="160" t="s">
        <v>75</v>
      </c>
      <c r="B74" s="161">
        <f>基金残高に係る経年分析!F57</f>
        <v>3784</v>
      </c>
      <c r="C74" s="161">
        <f>基金残高に係る経年分析!G57</f>
        <v>3894</v>
      </c>
      <c r="D74" s="161">
        <f>基金残高に係る経年分析!H57</f>
        <v>4141</v>
      </c>
    </row>
  </sheetData>
  <sheetProtection algorithmName="SHA-512" hashValue="HLumaw2LUFhYsHukHc2QxvtLW+d6veNvQmm+c4+sVMZEVnl6/DTDirKjTd2EAWwNRSm8FTkwcXuw7f7A/phs6Q==" saltValue="9+6prZGfFU6jfniUNtUJB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加古 貴将</cp:lastModifiedBy>
  <cp:lastPrinted>2026-09-16T01:21:30Z</cp:lastPrinted>
  <dcterms:created xsi:type="dcterms:W3CDTF">2026-02-23T04:20:53Z</dcterms:created>
  <dcterms:modified xsi:type="dcterms:W3CDTF">2026-10-01T04:22:20Z</dcterms:modified>
  <cp:category/>
</cp:coreProperties>
</file>