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9.1.6\共有\部署別\企画財政課\財政係\○財政調査報告\99‗引上げ分に係る地方消費税収の使途の明確化の状況等に関する調査について\R020626提出分\02‗回答\"/>
    </mc:Choice>
  </mc:AlternateContent>
  <bookViews>
    <workbookView xWindow="0" yWindow="0" windowWidth="28800" windowHeight="12240"/>
  </bookViews>
  <sheets>
    <sheet name="Sheet1" sheetId="2" r:id="rId1"/>
  </sheets>
  <definedNames>
    <definedName name="_xlnm.Print_Area" localSheetId="0">Sheet1!$A$1:$I$41</definedName>
  </definedNames>
  <calcPr calcId="162913"/>
</workbook>
</file>

<file path=xl/calcChain.xml><?xml version="1.0" encoding="utf-8"?>
<calcChain xmlns="http://schemas.openxmlformats.org/spreadsheetml/2006/main">
  <c r="G27" i="2" l="1"/>
  <c r="F27" i="2"/>
  <c r="E27" i="2"/>
  <c r="D27" i="2"/>
  <c r="I27" i="2" s="1"/>
  <c r="G38" i="2"/>
  <c r="F38" i="2"/>
  <c r="E38" i="2"/>
  <c r="D38" i="2"/>
  <c r="I38" i="2" s="1"/>
  <c r="G37" i="2"/>
  <c r="F37" i="2"/>
  <c r="E37" i="2"/>
  <c r="D37" i="2"/>
  <c r="I37" i="2" s="1"/>
  <c r="G36" i="2"/>
  <c r="F36" i="2"/>
  <c r="E36" i="2"/>
  <c r="D36" i="2"/>
  <c r="I36" i="2" s="1"/>
  <c r="G35" i="2"/>
  <c r="F35" i="2"/>
  <c r="E35" i="2"/>
  <c r="D35" i="2"/>
  <c r="I35" i="2" s="1"/>
  <c r="G34" i="2"/>
  <c r="F34" i="2"/>
  <c r="E34" i="2"/>
  <c r="D34" i="2"/>
  <c r="I34" i="2" s="1"/>
  <c r="G33" i="2"/>
  <c r="F33" i="2"/>
  <c r="E33" i="2"/>
  <c r="D33" i="2"/>
  <c r="I33" i="2" s="1"/>
  <c r="G26" i="2"/>
  <c r="F26" i="2"/>
  <c r="E26" i="2"/>
  <c r="D26" i="2"/>
  <c r="G25" i="2"/>
  <c r="F25" i="2"/>
  <c r="E25" i="2"/>
  <c r="E31" i="2" s="1"/>
  <c r="D25" i="2"/>
  <c r="G22" i="2"/>
  <c r="F22" i="2"/>
  <c r="E22" i="2"/>
  <c r="D22" i="2"/>
  <c r="I22" i="2" s="1"/>
  <c r="G21" i="2"/>
  <c r="F21" i="2"/>
  <c r="E21" i="2"/>
  <c r="D21" i="2"/>
  <c r="G20" i="2"/>
  <c r="F20" i="2"/>
  <c r="E20" i="2"/>
  <c r="D20" i="2"/>
  <c r="I20" i="2" s="1"/>
  <c r="G19" i="2"/>
  <c r="F19" i="2"/>
  <c r="E19" i="2"/>
  <c r="D19" i="2"/>
  <c r="G18" i="2"/>
  <c r="F18" i="2"/>
  <c r="E18" i="2"/>
  <c r="D18" i="2"/>
  <c r="I18" i="2" s="1"/>
  <c r="G17" i="2"/>
  <c r="F17" i="2"/>
  <c r="E17" i="2"/>
  <c r="D17" i="2"/>
  <c r="G16" i="2"/>
  <c r="F16" i="2"/>
  <c r="E16" i="2"/>
  <c r="E23" i="2" s="1"/>
  <c r="D16" i="2"/>
  <c r="I16" i="2" s="1"/>
  <c r="I17" i="2" l="1"/>
  <c r="I19" i="2"/>
  <c r="I21" i="2"/>
  <c r="I26" i="2"/>
  <c r="D23" i="2"/>
  <c r="I25" i="2"/>
  <c r="G23" i="2"/>
  <c r="H39" i="2" l="1"/>
  <c r="G39" i="2"/>
  <c r="F39" i="2"/>
  <c r="E39" i="2"/>
  <c r="D39" i="2"/>
  <c r="H31" i="2"/>
  <c r="G31" i="2"/>
  <c r="F31" i="2"/>
  <c r="D31" i="2"/>
  <c r="H23" i="2"/>
  <c r="F23" i="2"/>
  <c r="H41" i="2" l="1"/>
  <c r="I23" i="2"/>
  <c r="I31" i="2"/>
  <c r="I39" i="2"/>
  <c r="F41" i="2"/>
  <c r="G41" i="2"/>
  <c r="E41" i="2"/>
  <c r="D41" i="2"/>
  <c r="H9" i="2" s="1"/>
  <c r="I41" i="2" l="1"/>
</calcChain>
</file>

<file path=xl/sharedStrings.xml><?xml version="1.0" encoding="utf-8"?>
<sst xmlns="http://schemas.openxmlformats.org/spreadsheetml/2006/main" count="117" uniqueCount="95">
  <si>
    <t>（単位：千円）</t>
    <rPh sb="1" eb="3">
      <t>タンイ</t>
    </rPh>
    <rPh sb="4" eb="6">
      <t>センエン</t>
    </rPh>
    <phoneticPr fontId="2"/>
  </si>
  <si>
    <t>　引上げ分の地方消費税交付金（社会保障財源化分）が充てられる社会保障４経費</t>
    <rPh sb="1" eb="3">
      <t>ヒキア</t>
    </rPh>
    <rPh sb="4" eb="5">
      <t>ブン</t>
    </rPh>
    <rPh sb="6" eb="8">
      <t>チホウ</t>
    </rPh>
    <rPh sb="8" eb="11">
      <t>ショウヒゼイ</t>
    </rPh>
    <rPh sb="11" eb="14">
      <t>コウフキン</t>
    </rPh>
    <rPh sb="15" eb="17">
      <t>シャカイ</t>
    </rPh>
    <rPh sb="17" eb="19">
      <t>ホショウ</t>
    </rPh>
    <rPh sb="19" eb="22">
      <t>ザイゲンカ</t>
    </rPh>
    <rPh sb="22" eb="23">
      <t>ブン</t>
    </rPh>
    <rPh sb="25" eb="26">
      <t>ア</t>
    </rPh>
    <rPh sb="30" eb="32">
      <t>シャカイ</t>
    </rPh>
    <rPh sb="32" eb="34">
      <t>ホショウ</t>
    </rPh>
    <rPh sb="35" eb="37">
      <t>ケイヒ</t>
    </rPh>
    <phoneticPr fontId="2"/>
  </si>
  <si>
    <t>　その他社会保障施策に要する経費</t>
    <rPh sb="3" eb="4">
      <t>タ</t>
    </rPh>
    <rPh sb="4" eb="6">
      <t>シャカイ</t>
    </rPh>
    <rPh sb="6" eb="8">
      <t>ホショウ</t>
    </rPh>
    <rPh sb="8" eb="10">
      <t>シサク</t>
    </rPh>
    <rPh sb="11" eb="12">
      <t>ヨウ</t>
    </rPh>
    <rPh sb="14" eb="16">
      <t>ケイヒ</t>
    </rPh>
    <phoneticPr fontId="2"/>
  </si>
  <si>
    <t>　　　・地方消費税交付金（社会保障財源化分）　　　</t>
    <rPh sb="4" eb="6">
      <t>チホウ</t>
    </rPh>
    <rPh sb="6" eb="9">
      <t>ショウヒゼイ</t>
    </rPh>
    <rPh sb="9" eb="12">
      <t>コウフキン</t>
    </rPh>
    <rPh sb="13" eb="15">
      <t>シャカイ</t>
    </rPh>
    <rPh sb="15" eb="17">
      <t>ホショウ</t>
    </rPh>
    <rPh sb="17" eb="20">
      <t>ザイゲンカ</t>
    </rPh>
    <rPh sb="20" eb="21">
      <t>ブン</t>
    </rPh>
    <phoneticPr fontId="2"/>
  </si>
  <si>
    <t>　（歳　入）</t>
    <rPh sb="2" eb="3">
      <t>サイ</t>
    </rPh>
    <rPh sb="4" eb="5">
      <t>ニュウ</t>
    </rPh>
    <phoneticPr fontId="2"/>
  </si>
  <si>
    <t>　（歳　出）</t>
    <rPh sb="2" eb="3">
      <t>サイ</t>
    </rPh>
    <rPh sb="4" eb="5">
      <t>デ</t>
    </rPh>
    <phoneticPr fontId="2"/>
  </si>
  <si>
    <t>　　　・社会保障４経費その他社会保障施策に要した経費</t>
    <rPh sb="4" eb="6">
      <t>シャカイ</t>
    </rPh>
    <rPh sb="6" eb="8">
      <t>ホショウ</t>
    </rPh>
    <rPh sb="9" eb="11">
      <t>ケイヒ</t>
    </rPh>
    <rPh sb="13" eb="14">
      <t>タ</t>
    </rPh>
    <rPh sb="14" eb="16">
      <t>シャカイ</t>
    </rPh>
    <rPh sb="16" eb="18">
      <t>ホショウ</t>
    </rPh>
    <rPh sb="18" eb="20">
      <t>シサク</t>
    </rPh>
    <rPh sb="21" eb="22">
      <t>ヨウ</t>
    </rPh>
    <rPh sb="24" eb="26">
      <t>ケイヒ</t>
    </rPh>
    <phoneticPr fontId="2"/>
  </si>
  <si>
    <t>【社会保障４経費その他社会保障施策に要した経費】</t>
    <rPh sb="1" eb="3">
      <t>シャカイ</t>
    </rPh>
    <rPh sb="3" eb="5">
      <t>ホショウ</t>
    </rPh>
    <rPh sb="6" eb="8">
      <t>ケイヒ</t>
    </rPh>
    <rPh sb="10" eb="11">
      <t>タ</t>
    </rPh>
    <rPh sb="11" eb="13">
      <t>シャカイ</t>
    </rPh>
    <rPh sb="13" eb="15">
      <t>ホショウ</t>
    </rPh>
    <rPh sb="15" eb="17">
      <t>シサク</t>
    </rPh>
    <rPh sb="18" eb="19">
      <t>ヨウ</t>
    </rPh>
    <rPh sb="21" eb="23">
      <t>ケイヒ</t>
    </rPh>
    <phoneticPr fontId="2"/>
  </si>
  <si>
    <t>国道支出金</t>
    <rPh sb="0" eb="1">
      <t>クニ</t>
    </rPh>
    <rPh sb="1" eb="2">
      <t>ミチ</t>
    </rPh>
    <rPh sb="2" eb="5">
      <t>シシュツキン</t>
    </rPh>
    <phoneticPr fontId="2"/>
  </si>
  <si>
    <t>その他</t>
    <rPh sb="2" eb="3">
      <t>タ</t>
    </rPh>
    <phoneticPr fontId="2"/>
  </si>
  <si>
    <t>社会
福祉</t>
    <rPh sb="0" eb="2">
      <t>シャカイ</t>
    </rPh>
    <rPh sb="3" eb="5">
      <t>フクシ</t>
    </rPh>
    <phoneticPr fontId="2"/>
  </si>
  <si>
    <t>保健
衛生</t>
    <rPh sb="0" eb="2">
      <t>ホケン</t>
    </rPh>
    <rPh sb="3" eb="5">
      <t>エイセイ</t>
    </rPh>
    <phoneticPr fontId="2"/>
  </si>
  <si>
    <t>小計</t>
    <rPh sb="0" eb="1">
      <t>ショウ</t>
    </rPh>
    <rPh sb="1" eb="2">
      <t>ケイ</t>
    </rPh>
    <phoneticPr fontId="2"/>
  </si>
  <si>
    <t>合　　　計</t>
    <rPh sb="0" eb="1">
      <t>ア</t>
    </rPh>
    <rPh sb="4" eb="5">
      <t>ケイ</t>
    </rPh>
    <phoneticPr fontId="2"/>
  </si>
  <si>
    <t>村　債</t>
    <rPh sb="0" eb="1">
      <t>ムラ</t>
    </rPh>
    <rPh sb="2" eb="3">
      <t>サイ</t>
    </rPh>
    <phoneticPr fontId="2"/>
  </si>
  <si>
    <t>経　費</t>
    <rPh sb="0" eb="1">
      <t>ヘ</t>
    </rPh>
    <rPh sb="2" eb="3">
      <t>ヒ</t>
    </rPh>
    <phoneticPr fontId="2"/>
  </si>
  <si>
    <t>事　　業　　名</t>
    <rPh sb="0" eb="1">
      <t>ジ</t>
    </rPh>
    <rPh sb="3" eb="4">
      <t>ギョウ</t>
    </rPh>
    <rPh sb="6" eb="7">
      <t>ナ</t>
    </rPh>
    <phoneticPr fontId="2"/>
  </si>
  <si>
    <t>引上げ分の　　地方消費税　(社会保障財源化分の市町村　交付金)</t>
    <rPh sb="0" eb="2">
      <t>ヒキア</t>
    </rPh>
    <rPh sb="3" eb="4">
      <t>ブン</t>
    </rPh>
    <rPh sb="7" eb="9">
      <t>チホウ</t>
    </rPh>
    <rPh sb="9" eb="12">
      <t>ショウヒゼイ</t>
    </rPh>
    <rPh sb="14" eb="16">
      <t>シャカイ</t>
    </rPh>
    <rPh sb="16" eb="18">
      <t>ホショウ</t>
    </rPh>
    <rPh sb="18" eb="21">
      <t>ザイゲンカ</t>
    </rPh>
    <rPh sb="21" eb="22">
      <t>ブン</t>
    </rPh>
    <rPh sb="23" eb="26">
      <t>シチョウソン</t>
    </rPh>
    <rPh sb="27" eb="30">
      <t>コウフキン</t>
    </rPh>
    <phoneticPr fontId="2"/>
  </si>
  <si>
    <t>千円</t>
    <rPh sb="0" eb="2">
      <t>センエン</t>
    </rPh>
    <phoneticPr fontId="2"/>
  </si>
  <si>
    <t>財　源　内　訳</t>
    <rPh sb="0" eb="1">
      <t>ザイ</t>
    </rPh>
    <rPh sb="2" eb="3">
      <t>ゲン</t>
    </rPh>
    <rPh sb="4" eb="5">
      <t>ナイ</t>
    </rPh>
    <rPh sb="6" eb="7">
      <t>ヤク</t>
    </rPh>
    <phoneticPr fontId="2"/>
  </si>
  <si>
    <t>特　定　財　源</t>
    <rPh sb="0" eb="1">
      <t>トク</t>
    </rPh>
    <rPh sb="2" eb="3">
      <t>テイ</t>
    </rPh>
    <rPh sb="4" eb="5">
      <t>ザイ</t>
    </rPh>
    <rPh sb="6" eb="7">
      <t>ゲン</t>
    </rPh>
    <phoneticPr fontId="2"/>
  </si>
  <si>
    <t>一　般　財　源</t>
    <rPh sb="0" eb="1">
      <t>イチ</t>
    </rPh>
    <rPh sb="2" eb="3">
      <t>ハン</t>
    </rPh>
    <rPh sb="4" eb="5">
      <t>ザイ</t>
    </rPh>
    <rPh sb="6" eb="7">
      <t>ゲン</t>
    </rPh>
    <phoneticPr fontId="2"/>
  </si>
  <si>
    <t>社会
保険</t>
    <rPh sb="0" eb="2">
      <t>シャカイ</t>
    </rPh>
    <rPh sb="3" eb="5">
      <t>ホケン</t>
    </rPh>
    <phoneticPr fontId="2"/>
  </si>
  <si>
    <t>その他</t>
  </si>
  <si>
    <t>社会福祉総務事業</t>
  </si>
  <si>
    <t>障がい者福祉事業</t>
  </si>
  <si>
    <t>老人福祉事業</t>
  </si>
  <si>
    <t>介護サービス事業</t>
  </si>
  <si>
    <t>児童福祉総務事業</t>
  </si>
  <si>
    <t>保育所事業</t>
  </si>
  <si>
    <t>国民健康保険事業</t>
  </si>
  <si>
    <t>介護保険事業</t>
  </si>
  <si>
    <t>その他</t>
    <phoneticPr fontId="2"/>
  </si>
  <si>
    <t>後期高齢者医療事業</t>
  </si>
  <si>
    <t>保健衛生総務事業</t>
  </si>
  <si>
    <t>保健事業</t>
  </si>
  <si>
    <t>感染症予防事業</t>
  </si>
  <si>
    <t>診療事業</t>
  </si>
  <si>
    <t>A</t>
    <phoneticPr fontId="2"/>
  </si>
  <si>
    <t>B</t>
    <phoneticPr fontId="2"/>
  </si>
  <si>
    <t>C</t>
    <phoneticPr fontId="2"/>
  </si>
  <si>
    <t>D</t>
    <phoneticPr fontId="2"/>
  </si>
  <si>
    <t>E</t>
    <phoneticPr fontId="2"/>
  </si>
  <si>
    <t>F</t>
    <phoneticPr fontId="2"/>
  </si>
  <si>
    <t>G</t>
    <phoneticPr fontId="2"/>
  </si>
  <si>
    <t>H</t>
    <phoneticPr fontId="2"/>
  </si>
  <si>
    <t>I</t>
    <phoneticPr fontId="2"/>
  </si>
  <si>
    <t>K</t>
    <phoneticPr fontId="2"/>
  </si>
  <si>
    <t>M</t>
    <phoneticPr fontId="2"/>
  </si>
  <si>
    <t>N</t>
    <phoneticPr fontId="2"/>
  </si>
  <si>
    <t>O</t>
    <phoneticPr fontId="2"/>
  </si>
  <si>
    <t>P</t>
    <phoneticPr fontId="2"/>
  </si>
  <si>
    <t>Q</t>
    <phoneticPr fontId="2"/>
  </si>
  <si>
    <t>R</t>
    <phoneticPr fontId="2"/>
  </si>
  <si>
    <t>〇社会福祉</t>
    <rPh sb="1" eb="3">
      <t>シャカイ</t>
    </rPh>
    <rPh sb="3" eb="5">
      <t>フクシ</t>
    </rPh>
    <phoneticPr fontId="7"/>
  </si>
  <si>
    <t>社会福祉総務事業</t>
    <rPh sb="0" eb="2">
      <t>シャカイ</t>
    </rPh>
    <rPh sb="2" eb="4">
      <t>フクシ</t>
    </rPh>
    <rPh sb="4" eb="6">
      <t>ソウム</t>
    </rPh>
    <rPh sb="6" eb="8">
      <t>ジギョウ</t>
    </rPh>
    <phoneticPr fontId="6"/>
  </si>
  <si>
    <t>障がい者福祉事業</t>
    <rPh sb="0" eb="1">
      <t>ショウ</t>
    </rPh>
    <rPh sb="3" eb="4">
      <t>シャ</t>
    </rPh>
    <rPh sb="4" eb="6">
      <t>フクシ</t>
    </rPh>
    <rPh sb="6" eb="8">
      <t>ジギョウ</t>
    </rPh>
    <phoneticPr fontId="6"/>
  </si>
  <si>
    <t>老人福祉事業</t>
    <rPh sb="0" eb="2">
      <t>ロウジン</t>
    </rPh>
    <rPh sb="2" eb="4">
      <t>フクシ</t>
    </rPh>
    <rPh sb="4" eb="6">
      <t>ジギョウ</t>
    </rPh>
    <phoneticPr fontId="6"/>
  </si>
  <si>
    <t>介護サービス事業</t>
    <rPh sb="0" eb="2">
      <t>カイゴ</t>
    </rPh>
    <rPh sb="6" eb="8">
      <t>ジギョウ</t>
    </rPh>
    <phoneticPr fontId="6"/>
  </si>
  <si>
    <t>児童福祉総務事業</t>
    <rPh sb="0" eb="2">
      <t>ジドウ</t>
    </rPh>
    <rPh sb="2" eb="4">
      <t>フクシ</t>
    </rPh>
    <rPh sb="4" eb="6">
      <t>ソウム</t>
    </rPh>
    <rPh sb="6" eb="8">
      <t>ジギョウ</t>
    </rPh>
    <phoneticPr fontId="6"/>
  </si>
  <si>
    <t>保育所事業</t>
    <rPh sb="0" eb="2">
      <t>ホイク</t>
    </rPh>
    <rPh sb="2" eb="3">
      <t>ショ</t>
    </rPh>
    <rPh sb="3" eb="5">
      <t>ジギョウ</t>
    </rPh>
    <phoneticPr fontId="6"/>
  </si>
  <si>
    <t>その他</t>
    <rPh sb="2" eb="3">
      <t>タ</t>
    </rPh>
    <phoneticPr fontId="7"/>
  </si>
  <si>
    <t>〇社会保険</t>
    <rPh sb="1" eb="3">
      <t>シャカイ</t>
    </rPh>
    <rPh sb="3" eb="5">
      <t>ホケン</t>
    </rPh>
    <phoneticPr fontId="7"/>
  </si>
  <si>
    <t>国民健康保険事業</t>
    <rPh sb="0" eb="2">
      <t>コクミン</t>
    </rPh>
    <rPh sb="2" eb="4">
      <t>ケンコウ</t>
    </rPh>
    <rPh sb="4" eb="6">
      <t>ホケン</t>
    </rPh>
    <rPh sb="6" eb="8">
      <t>ジギョウ</t>
    </rPh>
    <phoneticPr fontId="6"/>
  </si>
  <si>
    <t>介護保険事業</t>
    <rPh sb="0" eb="2">
      <t>カイゴ</t>
    </rPh>
    <rPh sb="2" eb="4">
      <t>ホケン</t>
    </rPh>
    <rPh sb="4" eb="6">
      <t>ジギョウ</t>
    </rPh>
    <phoneticPr fontId="6"/>
  </si>
  <si>
    <t>共済組合負担金基礎年金拠出事業</t>
    <rPh sb="0" eb="2">
      <t>キョウサイ</t>
    </rPh>
    <rPh sb="2" eb="4">
      <t>クミアイ</t>
    </rPh>
    <rPh sb="4" eb="7">
      <t>フタンキン</t>
    </rPh>
    <rPh sb="7" eb="9">
      <t>キソ</t>
    </rPh>
    <rPh sb="9" eb="11">
      <t>ネンキン</t>
    </rPh>
    <rPh sb="11" eb="13">
      <t>キョシュツ</t>
    </rPh>
    <rPh sb="13" eb="15">
      <t>ジギョウ</t>
    </rPh>
    <phoneticPr fontId="6"/>
  </si>
  <si>
    <t>〇保険衛生</t>
    <rPh sb="1" eb="3">
      <t>ホケン</t>
    </rPh>
    <rPh sb="3" eb="5">
      <t>エイセイ</t>
    </rPh>
    <phoneticPr fontId="7"/>
  </si>
  <si>
    <t>医療給付事業</t>
    <rPh sb="0" eb="2">
      <t>イリョウ</t>
    </rPh>
    <rPh sb="2" eb="4">
      <t>キュウフ</t>
    </rPh>
    <rPh sb="4" eb="6">
      <t>ジギョウ</t>
    </rPh>
    <phoneticPr fontId="6"/>
  </si>
  <si>
    <t>後期高齢者医療事業</t>
    <rPh sb="0" eb="2">
      <t>コウキ</t>
    </rPh>
    <rPh sb="2" eb="5">
      <t>コウレイシャ</t>
    </rPh>
    <rPh sb="5" eb="7">
      <t>イリョウ</t>
    </rPh>
    <rPh sb="7" eb="9">
      <t>ジギョウ</t>
    </rPh>
    <phoneticPr fontId="6"/>
  </si>
  <si>
    <t>保健衛生総務事業</t>
    <rPh sb="0" eb="2">
      <t>ホケン</t>
    </rPh>
    <rPh sb="2" eb="4">
      <t>エイセイ</t>
    </rPh>
    <rPh sb="4" eb="6">
      <t>ソウム</t>
    </rPh>
    <rPh sb="6" eb="8">
      <t>ジギョウ</t>
    </rPh>
    <phoneticPr fontId="6"/>
  </si>
  <si>
    <t>保健事業</t>
    <rPh sb="0" eb="2">
      <t>ホケン</t>
    </rPh>
    <rPh sb="2" eb="4">
      <t>ジギョウ</t>
    </rPh>
    <phoneticPr fontId="6"/>
  </si>
  <si>
    <t>感染症予防事業</t>
    <rPh sb="0" eb="3">
      <t>カンセンショウ</t>
    </rPh>
    <rPh sb="3" eb="5">
      <t>ヨボウ</t>
    </rPh>
    <rPh sb="5" eb="7">
      <t>ジギョウ</t>
    </rPh>
    <phoneticPr fontId="6"/>
  </si>
  <si>
    <t>診療事業</t>
    <rPh sb="0" eb="2">
      <t>シンリョウ</t>
    </rPh>
    <rPh sb="2" eb="4">
      <t>ジギョウ</t>
    </rPh>
    <phoneticPr fontId="6"/>
  </si>
  <si>
    <t>予算額</t>
    <rPh sb="0" eb="3">
      <t>ヨサンガク</t>
    </rPh>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</si>
  <si>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</si>
  <si>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</si>
  <si>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</si>
  <si>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</si>
  <si>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</si>
  <si>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</si>
  <si>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</si>
  <si>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</si>
  <si>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</si>
  <si>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</si>
  <si>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</si>
  <si>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</si>
  <si>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</si>
  <si>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</si>
  <si>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</si>
  <si>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</si>
  <si>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</si>
  <si>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</si>
  <si>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国道支出金</t>
    <rPh sb="0" eb="1">
      <t>クニ</t>
    </rPh>
    <rPh sb="1" eb="2">
      <t>ドウ</t>
    </rPh>
    <rPh sb="2" eb="5">
      <t>シシュツキン</t>
    </rPh>
    <phoneticPr fontId="7"/>
  </si>
  <si>
    <t>地方債</t>
    <rPh sb="0" eb="3">
      <t>チホウサイ</t>
    </rPh>
    <phoneticPr fontId="7"/>
  </si>
  <si>
    <t>一般財源</t>
    <rPh sb="0" eb="2">
      <t>イッパン</t>
    </rPh>
    <rPh sb="2" eb="4">
      <t>ザイゲン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</si>
</sst>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name val="ＭＳ 明朝"/>
      <family val="1"/>
      <charset val="128"/>
    </font>
    <font>
      <sz val="12"/>
      <color theme="1"/>
      <name val="ＭＳ 明朝"/>
      <family val="2"/>
      <charset val="128"/>
    </font>
    <font>
      <sz val="6"/>
      <name val="ＭＳ 明朝"/>
      <family val="1"/>
      <charset val="128"/>
    </font>
    <font>
      <sz val="11"/>
      <name val="ＭＳ 明朝"/>
      <family val="1"/>
      <charset val="128"/>
    </font>
    <font>
      <sz val="7"/>
      <name val="ＭＳ 明朝"/>
      <family val="1"/>
      <charset val="128"/>
    </font>
    <font>
      <sz val="12"/>
      <name val="ＭＳ 明朝"/>
      <family val="1"/>
      <charset val="128"/>
    </font>
    <font>
      <sz val="11"/>
      <name val="ＭＳ Ｐゴシック"/>
      <family val="3"/>
      <charset val="128"/>
    </font>
    <font>
      <sz val="6"/>
      <name val="ＭＳ Ｐゴシック"/>
      <family val="3"/>
      <charset val="128"/>
    </font>
    <font>
      <b/>
      <sz val="10"/>
      <color theme="1"/>
      <name val="ＭＳ 明朝"/>
      <family val="1"/>
      <charset val="128"/>
    </font>
    <font>
      <sz val="10"/>
      <color theme="1"/>
      <name val="ＭＳ 明朝"/>
      <family val="1"/>
      <charset val="128"/>
    </font>
    <font>
      <sz val="10"/>
      <name val="ＭＳ 明朝"/>
      <family val="1"/>
      <charset val="128"/>
    </font>
    <font>
      <sz val="14"/>
      <name val="ＭＳ Ｐゴシック"/>
      <family val="3"/>
      <charset val="128"/>
      <scheme val="minor"/>
    </font>
    <font>
      <sz val="11"/>
      <color theme="1"/>
      <name val="ＭＳ 明朝"/>
      <family val="1"/>
      <charset val="128"/>
    </font>
  </fonts>
  <fills count="3">
    <fill>
      <patternFill patternType="none"/>
    </fill>
    <fill>
      <patternFill patternType="gray125"/>
    </fill>
    <fill>
      <patternFill patternType="solid">
        <fgColor theme="0"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style="thin">
        <color indexed="64"/>
      </left>
      <right style="thin">
        <color indexed="64"/>
      </right>
      <top/>
      <bottom style="dott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cellStyleXfs>
  <cellXfs count="68">
    <xf numFmtId="0" fontId="0" fillId="0" borderId="0" xfId="0">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0" xfId="0" applyFont="1" applyAlignment="1">
      <alignment horizontal="right" vertical="center"/>
    </xf>
    <xf numFmtId="38" fontId="0" fillId="0" borderId="0" xfId="0" applyNumberFormat="1">
      <alignment vertical="center"/>
    </xf>
    <xf numFmtId="0" fontId="3" fillId="0" borderId="13"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38" fontId="3" fillId="0" borderId="5"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8" xfId="1" applyFont="1" applyBorder="1" applyAlignment="1">
      <alignment horizontal="right" vertical="center"/>
    </xf>
    <xf numFmtId="38" fontId="3" fillId="0" borderId="7" xfId="1" applyFont="1" applyFill="1" applyBorder="1" applyAlignment="1">
      <alignment horizontal="right" vertical="center"/>
    </xf>
    <xf numFmtId="38" fontId="3" fillId="0" borderId="7" xfId="1" applyFont="1" applyBorder="1" applyAlignment="1">
      <alignment horizontal="right" vertical="center"/>
    </xf>
    <xf numFmtId="38" fontId="3" fillId="0" borderId="1" xfId="1" applyFont="1" applyFill="1" applyBorder="1" applyAlignment="1">
      <alignment horizontal="right" vertical="center"/>
    </xf>
    <xf numFmtId="38" fontId="3" fillId="0" borderId="1" xfId="1" applyFont="1" applyBorder="1" applyAlignment="1">
      <alignment horizontal="right" vertical="center"/>
    </xf>
    <xf numFmtId="0" fontId="5" fillId="0" borderId="1" xfId="0" applyFont="1" applyFill="1" applyBorder="1">
      <alignment vertical="center"/>
    </xf>
    <xf numFmtId="0" fontId="5" fillId="0" borderId="1" xfId="0" applyFont="1" applyBorder="1">
      <alignment vertical="center"/>
    </xf>
    <xf numFmtId="38" fontId="3" fillId="0" borderId="5" xfId="1" applyFont="1" applyFill="1" applyBorder="1">
      <alignment vertical="center"/>
    </xf>
    <xf numFmtId="38" fontId="3" fillId="0" borderId="5" xfId="1" applyFont="1" applyBorder="1">
      <alignment vertical="center"/>
    </xf>
    <xf numFmtId="38" fontId="0" fillId="0" borderId="0" xfId="0" applyNumberFormat="1" applyFont="1">
      <alignmen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9" fillId="2" borderId="0" xfId="0" applyFont="1" applyFill="1" applyAlignment="1">
      <alignment horizontal="left" vertical="center"/>
    </xf>
    <xf numFmtId="0" fontId="9" fillId="0" borderId="0" xfId="0" applyFont="1" applyFill="1" applyAlignment="1">
      <alignment vertical="center"/>
    </xf>
    <xf numFmtId="38" fontId="9" fillId="0" borderId="1" xfId="1" applyFont="1" applyFill="1" applyBorder="1" applyAlignment="1">
      <alignment horizontal="center" vertical="center" shrinkToFit="1"/>
    </xf>
    <xf numFmtId="0" fontId="10" fillId="0" borderId="1" xfId="0" applyNumberFormat="1" applyFont="1" applyFill="1" applyBorder="1" applyAlignment="1">
      <alignment horizontal="right" vertical="center" shrinkToFit="1"/>
    </xf>
    <xf numFmtId="38" fontId="10" fillId="0" borderId="1" xfId="1" applyFont="1" applyFill="1" applyBorder="1" applyAlignment="1">
      <alignment vertical="center" shrinkToFit="1"/>
    </xf>
    <xf numFmtId="0" fontId="11" fillId="0" borderId="0" xfId="0" applyNumberFormat="1" applyFont="1" applyFill="1" applyAlignment="1">
      <alignment horizontal="right" vertical="center" shrinkToFit="1"/>
    </xf>
    <xf numFmtId="38" fontId="9" fillId="0" borderId="0" xfId="1" applyFont="1" applyFill="1" applyAlignment="1">
      <alignment vertical="center"/>
    </xf>
    <xf numFmtId="0" fontId="3" fillId="0" borderId="1" xfId="0" applyNumberFormat="1" applyFont="1" applyFill="1" applyBorder="1" applyAlignment="1">
      <alignment horizontal="right" vertical="center" shrinkToFit="1"/>
    </xf>
    <xf numFmtId="38" fontId="3" fillId="0" borderId="1" xfId="1" applyFont="1" applyFill="1" applyBorder="1" applyAlignment="1">
      <alignment vertical="center"/>
    </xf>
    <xf numFmtId="0" fontId="3" fillId="2" borderId="1" xfId="0" applyNumberFormat="1" applyFont="1" applyFill="1" applyBorder="1" applyAlignment="1">
      <alignment horizontal="right" vertical="center" shrinkToFit="1"/>
    </xf>
    <xf numFmtId="38" fontId="12" fillId="2" borderId="1" xfId="1" applyFont="1" applyFill="1" applyBorder="1" applyAlignment="1">
      <alignment vertical="center"/>
    </xf>
    <xf numFmtId="38" fontId="12" fillId="0" borderId="1" xfId="1" applyFont="1" applyFill="1" applyBorder="1" applyAlignment="1">
      <alignment vertical="center"/>
    </xf>
    <xf numFmtId="0" fontId="3" fillId="0" borderId="0" xfId="0" applyNumberFormat="1" applyFont="1" applyFill="1" applyAlignment="1">
      <alignment horizontal="right" vertical="center" shrinkToFit="1"/>
    </xf>
    <xf numFmtId="38" fontId="12" fillId="0" borderId="0" xfId="1" applyFont="1" applyFill="1" applyAlignment="1">
      <alignment vertical="center"/>
    </xf>
    <xf numFmtId="38" fontId="3" fillId="2" borderId="1" xfId="1" applyFont="1" applyFill="1" applyBorder="1" applyAlignment="1">
      <alignment vertical="center"/>
    </xf>
    <xf numFmtId="0" fontId="9" fillId="0" borderId="1" xfId="0" applyFont="1" applyFill="1" applyBorder="1" applyAlignment="1">
      <alignment horizontal="center" vertical="center" shrinkToFit="1"/>
    </xf>
    <xf numFmtId="0" fontId="9" fillId="0" borderId="0" xfId="0" applyFont="1" applyFill="1" applyAlignment="1">
      <alignment horizontal="right" vertical="center"/>
    </xf>
    <xf numFmtId="0" fontId="12" fillId="0" borderId="0" xfId="0" applyFont="1" applyFill="1" applyAlignment="1">
      <alignment horizontal="right" vertical="center"/>
    </xf>
    <xf numFmtId="0" fontId="12" fillId="0" borderId="0" xfId="0" applyFont="1" applyFill="1" applyAlignment="1">
      <alignment vertical="center"/>
    </xf>
    <xf numFmtId="38" fontId="3" fillId="0" borderId="16" xfId="1" applyFont="1" applyBorder="1" applyAlignment="1">
      <alignment horizontal="righ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Font="1" applyFill="1" applyBorder="1" applyAlignment="1">
      <alignment horizontal="distributed" vertical="center" justifyLastLine="1"/>
    </xf>
    <xf numFmtId="0" fontId="3" fillId="0" borderId="3" xfId="0" applyFont="1" applyFill="1" applyBorder="1" applyAlignment="1">
      <alignment horizontal="distributed" vertical="center" justifyLastLine="1"/>
    </xf>
    <xf numFmtId="0" fontId="3" fillId="0" borderId="1" xfId="0" applyFont="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Border="1" applyAlignment="1">
      <alignment horizontal="center" vertical="center"/>
    </xf>
    <xf numFmtId="0" fontId="3" fillId="0" borderId="15"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 xfId="0" applyFont="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1"/>
  <sheetViews>
    <sheetView tabSelected="1" view="pageBreakPreview" zoomScaleNormal="100" zoomScaleSheetLayoutView="100" workbookViewId="0">
      <selection activeCell="M18" sqref="M18"/>
    </sheetView>
  </sheetViews>
  <sheetFormatPr defaultRowHeight="14.25" x14ac:dyDescent="0.15"/>
  <cols>
    <col min="1" max="1" width="6.625" customWidth="1"/>
    <col min="2" max="3" width="10.625" customWidth="1"/>
    <col min="4" max="4" width="10" bestFit="1" customWidth="1"/>
    <col min="8" max="8" width="10.5" bestFit="1" customWidth="1"/>
    <col min="10" max="10" width="2" customWidth="1"/>
    <col min="14" max="14" width="9" customWidth="1"/>
  </cols>
  <sheetData>
    <row r="2" spans="1:20" x14ac:dyDescent="0.15">
      <c r="A2" t="s">
        <v>1</v>
      </c>
      <c r="N2" s="20" t="s">
        <v>54</v>
      </c>
      <c r="O2" s="23"/>
      <c r="P2" s="24" t="s">
        <v>73</v>
      </c>
      <c r="Q2" s="37" t="s">
        <v>92</v>
      </c>
      <c r="R2" s="37" t="s">
        <v>93</v>
      </c>
      <c r="S2" s="37" t="s">
        <v>61</v>
      </c>
      <c r="T2" s="37" t="s">
        <v>94</v>
      </c>
    </row>
    <row r="3" spans="1:20" x14ac:dyDescent="0.15">
      <c r="A3" t="s">
        <v>2</v>
      </c>
      <c r="N3" s="21" t="s">
        <v>55</v>
      </c>
      <c r="O3" s="25" t="s">
        <v>74</v>
      </c>
      <c r="P3" s="26">
        <v>19896</v>
      </c>
      <c r="Q3" s="26">
        <v>2042</v>
      </c>
      <c r="R3" s="26">
        <v>0</v>
      </c>
      <c r="S3" s="26">
        <v>26</v>
      </c>
      <c r="T3" s="26">
        <v>17828</v>
      </c>
    </row>
    <row r="4" spans="1:20" x14ac:dyDescent="0.15">
      <c r="N4" s="21" t="s">
        <v>56</v>
      </c>
      <c r="O4" s="25" t="s">
        <v>75</v>
      </c>
      <c r="P4" s="26">
        <v>100510</v>
      </c>
      <c r="Q4" s="26">
        <v>68209</v>
      </c>
      <c r="R4" s="26">
        <v>0</v>
      </c>
      <c r="S4" s="26">
        <v>900</v>
      </c>
      <c r="T4" s="26">
        <v>31401</v>
      </c>
    </row>
    <row r="5" spans="1:20" x14ac:dyDescent="0.15">
      <c r="A5" t="s">
        <v>4</v>
      </c>
      <c r="N5" s="21" t="s">
        <v>57</v>
      </c>
      <c r="O5" s="25" t="s">
        <v>76</v>
      </c>
      <c r="P5" s="26">
        <v>25650</v>
      </c>
      <c r="Q5" s="26">
        <v>359</v>
      </c>
      <c r="R5" s="26">
        <v>0</v>
      </c>
      <c r="S5" s="26">
        <v>1706</v>
      </c>
      <c r="T5" s="26">
        <v>23585</v>
      </c>
    </row>
    <row r="6" spans="1:20" x14ac:dyDescent="0.15">
      <c r="A6" t="s">
        <v>3</v>
      </c>
      <c r="H6" s="5">
        <v>22000</v>
      </c>
      <c r="I6" t="s">
        <v>18</v>
      </c>
      <c r="N6" s="21" t="s">
        <v>58</v>
      </c>
      <c r="O6" s="25" t="s">
        <v>77</v>
      </c>
      <c r="P6" s="26">
        <v>22099</v>
      </c>
      <c r="Q6" s="26">
        <v>382</v>
      </c>
      <c r="R6" s="26">
        <v>0</v>
      </c>
      <c r="S6" s="26">
        <v>7920</v>
      </c>
      <c r="T6" s="26">
        <v>13797</v>
      </c>
    </row>
    <row r="7" spans="1:20" x14ac:dyDescent="0.15">
      <c r="N7" s="21" t="s">
        <v>59</v>
      </c>
      <c r="O7" s="25" t="s">
        <v>78</v>
      </c>
      <c r="P7" s="26">
        <v>173520</v>
      </c>
      <c r="Q7" s="26">
        <v>36214</v>
      </c>
      <c r="R7" s="26">
        <v>70300</v>
      </c>
      <c r="S7" s="26">
        <v>11360</v>
      </c>
      <c r="T7" s="26">
        <v>55646</v>
      </c>
    </row>
    <row r="8" spans="1:20" x14ac:dyDescent="0.15">
      <c r="A8" t="s">
        <v>5</v>
      </c>
      <c r="N8" s="21" t="s">
        <v>60</v>
      </c>
      <c r="O8" s="25" t="s">
        <v>79</v>
      </c>
      <c r="P8" s="26">
        <v>35550</v>
      </c>
      <c r="Q8" s="26">
        <v>0</v>
      </c>
      <c r="R8" s="26">
        <v>0</v>
      </c>
      <c r="S8" s="26">
        <v>120</v>
      </c>
      <c r="T8" s="26">
        <v>35430</v>
      </c>
    </row>
    <row r="9" spans="1:20" x14ac:dyDescent="0.15">
      <c r="A9" t="s">
        <v>6</v>
      </c>
      <c r="H9" s="19">
        <f>D41</f>
        <v>570260</v>
      </c>
      <c r="I9" t="s">
        <v>18</v>
      </c>
      <c r="N9" s="21" t="s">
        <v>61</v>
      </c>
      <c r="O9" s="25" t="s">
        <v>80</v>
      </c>
      <c r="P9" s="26">
        <v>29220</v>
      </c>
      <c r="Q9" s="26">
        <v>0</v>
      </c>
      <c r="R9" s="26">
        <v>0</v>
      </c>
      <c r="S9" s="26">
        <v>6310</v>
      </c>
      <c r="T9" s="26">
        <v>22910</v>
      </c>
    </row>
    <row r="10" spans="1:20" ht="17.25" x14ac:dyDescent="0.15">
      <c r="N10" s="20" t="s">
        <v>62</v>
      </c>
      <c r="O10" s="27"/>
      <c r="P10" s="28"/>
      <c r="Q10" s="38"/>
      <c r="R10" s="38"/>
      <c r="S10" s="23"/>
      <c r="T10" s="23"/>
    </row>
    <row r="11" spans="1:20" x14ac:dyDescent="0.15">
      <c r="N11" s="21" t="s">
        <v>63</v>
      </c>
      <c r="O11" s="29" t="s">
        <v>81</v>
      </c>
      <c r="P11" s="30">
        <v>24754</v>
      </c>
      <c r="Q11" s="30">
        <v>11363</v>
      </c>
      <c r="R11" s="30">
        <v>0</v>
      </c>
      <c r="S11" s="30">
        <v>0</v>
      </c>
      <c r="T11" s="30">
        <v>13391</v>
      </c>
    </row>
    <row r="12" spans="1:20" x14ac:dyDescent="0.15">
      <c r="A12" t="s">
        <v>7</v>
      </c>
      <c r="I12" s="4" t="s">
        <v>0</v>
      </c>
      <c r="N12" s="21" t="s">
        <v>64</v>
      </c>
      <c r="O12" s="29" t="s">
        <v>82</v>
      </c>
      <c r="P12" s="30">
        <v>42111</v>
      </c>
      <c r="Q12" s="30">
        <v>2682</v>
      </c>
      <c r="R12" s="30">
        <v>0</v>
      </c>
      <c r="S12" s="30">
        <v>0</v>
      </c>
      <c r="T12" s="30">
        <v>39429</v>
      </c>
    </row>
    <row r="13" spans="1:20" x14ac:dyDescent="0.15">
      <c r="A13" s="67" t="s">
        <v>16</v>
      </c>
      <c r="B13" s="67"/>
      <c r="C13" s="67"/>
      <c r="D13" s="67" t="s">
        <v>15</v>
      </c>
      <c r="E13" s="67" t="s">
        <v>19</v>
      </c>
      <c r="F13" s="67"/>
      <c r="G13" s="67"/>
      <c r="H13" s="67"/>
      <c r="I13" s="67"/>
      <c r="N13" s="22" t="s">
        <v>65</v>
      </c>
      <c r="O13" s="31" t="s">
        <v>83</v>
      </c>
      <c r="P13" s="32">
        <v>0</v>
      </c>
      <c r="Q13" s="32">
        <v>0</v>
      </c>
      <c r="R13" s="32">
        <v>0</v>
      </c>
      <c r="S13" s="32">
        <v>0</v>
      </c>
      <c r="T13" s="32">
        <v>0</v>
      </c>
    </row>
    <row r="14" spans="1:20" x14ac:dyDescent="0.15">
      <c r="A14" s="67"/>
      <c r="B14" s="67"/>
      <c r="C14" s="67"/>
      <c r="D14" s="67"/>
      <c r="E14" s="67" t="s">
        <v>20</v>
      </c>
      <c r="F14" s="67"/>
      <c r="G14" s="67"/>
      <c r="H14" s="67" t="s">
        <v>21</v>
      </c>
      <c r="I14" s="67"/>
      <c r="N14" s="21" t="s">
        <v>61</v>
      </c>
      <c r="O14" s="29" t="s">
        <v>84</v>
      </c>
      <c r="P14" s="33">
        <v>20</v>
      </c>
      <c r="Q14" s="33">
        <v>20</v>
      </c>
      <c r="R14" s="33">
        <v>0</v>
      </c>
      <c r="S14" s="33">
        <v>0</v>
      </c>
      <c r="T14" s="30">
        <v>0</v>
      </c>
    </row>
    <row r="15" spans="1:20" ht="57" customHeight="1" x14ac:dyDescent="0.15">
      <c r="A15" s="67"/>
      <c r="B15" s="67"/>
      <c r="C15" s="67"/>
      <c r="D15" s="67"/>
      <c r="E15" s="3" t="s">
        <v>8</v>
      </c>
      <c r="F15" s="1" t="s">
        <v>14</v>
      </c>
      <c r="G15" s="1" t="s">
        <v>9</v>
      </c>
      <c r="H15" s="2" t="s">
        <v>17</v>
      </c>
      <c r="I15" s="1" t="s">
        <v>9</v>
      </c>
      <c r="N15" s="20" t="s">
        <v>66</v>
      </c>
      <c r="O15" s="34"/>
      <c r="P15" s="35"/>
      <c r="Q15" s="39"/>
      <c r="R15" s="39"/>
      <c r="S15" s="40"/>
      <c r="T15" s="40"/>
    </row>
    <row r="16" spans="1:20" ht="14.25" customHeight="1" x14ac:dyDescent="0.15">
      <c r="A16" s="57" t="s">
        <v>10</v>
      </c>
      <c r="B16" s="46" t="s">
        <v>24</v>
      </c>
      <c r="C16" s="47" t="s">
        <v>24</v>
      </c>
      <c r="D16" s="8">
        <f>P3</f>
        <v>19896</v>
      </c>
      <c r="E16" s="8">
        <f t="shared" ref="E16:G16" si="0">Q3</f>
        <v>2042</v>
      </c>
      <c r="F16" s="8">
        <f t="shared" si="0"/>
        <v>0</v>
      </c>
      <c r="G16" s="8">
        <f t="shared" si="0"/>
        <v>26</v>
      </c>
      <c r="H16" s="8">
        <v>17000</v>
      </c>
      <c r="I16" s="8">
        <f t="shared" ref="I16:I22" si="1">D16-E16-F16-G16-H16</f>
        <v>828</v>
      </c>
      <c r="J16" t="s">
        <v>38</v>
      </c>
      <c r="N16" s="22" t="s">
        <v>67</v>
      </c>
      <c r="O16" s="31" t="s">
        <v>85</v>
      </c>
      <c r="P16" s="36">
        <v>0</v>
      </c>
      <c r="Q16" s="36">
        <v>0</v>
      </c>
      <c r="R16" s="36">
        <v>0</v>
      </c>
      <c r="S16" s="36">
        <v>0</v>
      </c>
      <c r="T16" s="36">
        <v>0</v>
      </c>
    </row>
    <row r="17" spans="1:20" ht="14.25" customHeight="1" x14ac:dyDescent="0.15">
      <c r="A17" s="57"/>
      <c r="B17" s="42" t="s">
        <v>25</v>
      </c>
      <c r="C17" s="43" t="s">
        <v>25</v>
      </c>
      <c r="D17" s="9">
        <f t="shared" ref="D17:G17" si="2">P4</f>
        <v>100510</v>
      </c>
      <c r="E17" s="10">
        <f t="shared" si="2"/>
        <v>68209</v>
      </c>
      <c r="F17" s="10">
        <f t="shared" si="2"/>
        <v>0</v>
      </c>
      <c r="G17" s="10">
        <f t="shared" si="2"/>
        <v>900</v>
      </c>
      <c r="H17" s="10"/>
      <c r="I17" s="10">
        <f t="shared" si="1"/>
        <v>31401</v>
      </c>
      <c r="J17" t="s">
        <v>39</v>
      </c>
      <c r="N17" s="21" t="s">
        <v>68</v>
      </c>
      <c r="O17" s="29" t="s">
        <v>86</v>
      </c>
      <c r="P17" s="30">
        <v>37070</v>
      </c>
      <c r="Q17" s="30">
        <v>6508</v>
      </c>
      <c r="R17" s="30">
        <v>0</v>
      </c>
      <c r="S17" s="30">
        <v>867</v>
      </c>
      <c r="T17" s="30">
        <v>29695</v>
      </c>
    </row>
    <row r="18" spans="1:20" ht="14.25" customHeight="1" x14ac:dyDescent="0.15">
      <c r="A18" s="57"/>
      <c r="B18" s="42" t="s">
        <v>26</v>
      </c>
      <c r="C18" s="43" t="s">
        <v>26</v>
      </c>
      <c r="D18" s="9">
        <f t="shared" ref="D18:G18" si="3">P5</f>
        <v>25650</v>
      </c>
      <c r="E18" s="10">
        <f t="shared" si="3"/>
        <v>359</v>
      </c>
      <c r="F18" s="10">
        <f t="shared" si="3"/>
        <v>0</v>
      </c>
      <c r="G18" s="10">
        <f t="shared" si="3"/>
        <v>1706</v>
      </c>
      <c r="H18" s="10"/>
      <c r="I18" s="10">
        <f t="shared" si="1"/>
        <v>23585</v>
      </c>
      <c r="J18" t="s">
        <v>40</v>
      </c>
      <c r="N18" s="21" t="s">
        <v>69</v>
      </c>
      <c r="O18" s="29" t="s">
        <v>87</v>
      </c>
      <c r="P18" s="30">
        <v>19449</v>
      </c>
      <c r="Q18" s="30">
        <v>727</v>
      </c>
      <c r="R18" s="30">
        <v>7500</v>
      </c>
      <c r="S18" s="30">
        <v>144</v>
      </c>
      <c r="T18" s="30">
        <v>11078</v>
      </c>
    </row>
    <row r="19" spans="1:20" ht="14.25" customHeight="1" x14ac:dyDescent="0.15">
      <c r="A19" s="57"/>
      <c r="B19" s="42" t="s">
        <v>27</v>
      </c>
      <c r="C19" s="43" t="s">
        <v>27</v>
      </c>
      <c r="D19" s="9">
        <f t="shared" ref="D19:G19" si="4">P6</f>
        <v>22099</v>
      </c>
      <c r="E19" s="10">
        <f t="shared" si="4"/>
        <v>382</v>
      </c>
      <c r="F19" s="10">
        <f t="shared" si="4"/>
        <v>0</v>
      </c>
      <c r="G19" s="10">
        <f t="shared" si="4"/>
        <v>7920</v>
      </c>
      <c r="H19" s="10"/>
      <c r="I19" s="10">
        <f t="shared" si="1"/>
        <v>13797</v>
      </c>
      <c r="J19" t="s">
        <v>41</v>
      </c>
      <c r="N19" s="21" t="s">
        <v>70</v>
      </c>
      <c r="O19" s="29" t="s">
        <v>88</v>
      </c>
      <c r="P19" s="30">
        <v>8100</v>
      </c>
      <c r="Q19" s="30">
        <v>183</v>
      </c>
      <c r="R19" s="30">
        <v>4300</v>
      </c>
      <c r="S19" s="30">
        <v>25</v>
      </c>
      <c r="T19" s="30">
        <v>3592</v>
      </c>
    </row>
    <row r="20" spans="1:20" x14ac:dyDescent="0.15">
      <c r="A20" s="57"/>
      <c r="B20" s="42" t="s">
        <v>28</v>
      </c>
      <c r="C20" s="43" t="s">
        <v>28</v>
      </c>
      <c r="D20" s="9">
        <f t="shared" ref="D20:G20" si="5">P7</f>
        <v>173520</v>
      </c>
      <c r="E20" s="10">
        <f t="shared" si="5"/>
        <v>36214</v>
      </c>
      <c r="F20" s="10">
        <f t="shared" si="5"/>
        <v>70300</v>
      </c>
      <c r="G20" s="10">
        <f t="shared" si="5"/>
        <v>11360</v>
      </c>
      <c r="H20" s="10"/>
      <c r="I20" s="10">
        <f t="shared" si="1"/>
        <v>55646</v>
      </c>
      <c r="J20" t="s">
        <v>42</v>
      </c>
      <c r="N20" s="21" t="s">
        <v>71</v>
      </c>
      <c r="O20" s="29" t="s">
        <v>89</v>
      </c>
      <c r="P20" s="30">
        <v>7600</v>
      </c>
      <c r="Q20" s="30">
        <v>282</v>
      </c>
      <c r="R20" s="30">
        <v>0</v>
      </c>
      <c r="S20" s="30">
        <v>0</v>
      </c>
      <c r="T20" s="30">
        <v>7318</v>
      </c>
    </row>
    <row r="21" spans="1:20" x14ac:dyDescent="0.15">
      <c r="A21" s="57"/>
      <c r="B21" s="42" t="s">
        <v>29</v>
      </c>
      <c r="C21" s="43" t="s">
        <v>29</v>
      </c>
      <c r="D21" s="9">
        <f t="shared" ref="D21:G21" si="6">P8</f>
        <v>35550</v>
      </c>
      <c r="E21" s="10">
        <f t="shared" si="6"/>
        <v>0</v>
      </c>
      <c r="F21" s="10">
        <f t="shared" si="6"/>
        <v>0</v>
      </c>
      <c r="G21" s="10">
        <f t="shared" si="6"/>
        <v>120</v>
      </c>
      <c r="H21" s="10"/>
      <c r="I21" s="10">
        <f t="shared" si="1"/>
        <v>35430</v>
      </c>
      <c r="J21" t="s">
        <v>43</v>
      </c>
      <c r="N21" s="21" t="s">
        <v>72</v>
      </c>
      <c r="O21" s="29" t="s">
        <v>90</v>
      </c>
      <c r="P21" s="30">
        <v>24711</v>
      </c>
      <c r="Q21" s="30">
        <v>0</v>
      </c>
      <c r="R21" s="30">
        <v>0</v>
      </c>
      <c r="S21" s="30">
        <v>0</v>
      </c>
      <c r="T21" s="30">
        <v>24711</v>
      </c>
    </row>
    <row r="22" spans="1:20" x14ac:dyDescent="0.15">
      <c r="A22" s="57"/>
      <c r="B22" s="44" t="s">
        <v>23</v>
      </c>
      <c r="C22" s="45" t="s">
        <v>23</v>
      </c>
      <c r="D22" s="11">
        <f t="shared" ref="D22:G22" si="7">P9</f>
        <v>29220</v>
      </c>
      <c r="E22" s="12">
        <f t="shared" si="7"/>
        <v>0</v>
      </c>
      <c r="F22" s="12">
        <f t="shared" si="7"/>
        <v>0</v>
      </c>
      <c r="G22" s="12">
        <f t="shared" si="7"/>
        <v>6310</v>
      </c>
      <c r="H22" s="12"/>
      <c r="I22" s="12">
        <f t="shared" si="1"/>
        <v>22910</v>
      </c>
      <c r="J22" t="s">
        <v>44</v>
      </c>
      <c r="N22" s="21" t="s">
        <v>61</v>
      </c>
      <c r="O22" s="29" t="s">
        <v>91</v>
      </c>
      <c r="P22" s="30">
        <v>0</v>
      </c>
      <c r="Q22" s="30">
        <v>0</v>
      </c>
      <c r="R22" s="30">
        <v>0</v>
      </c>
      <c r="S22" s="30">
        <v>0</v>
      </c>
      <c r="T22" s="30">
        <v>0</v>
      </c>
    </row>
    <row r="23" spans="1:20" x14ac:dyDescent="0.15">
      <c r="A23" s="57"/>
      <c r="B23" s="55" t="s">
        <v>12</v>
      </c>
      <c r="C23" s="56"/>
      <c r="D23" s="13">
        <f>SUM(D16:D22)</f>
        <v>406445</v>
      </c>
      <c r="E23" s="14">
        <f>SUM(E16:E22)</f>
        <v>107206</v>
      </c>
      <c r="F23" s="14">
        <f>SUM(F16:F22)</f>
        <v>70300</v>
      </c>
      <c r="G23" s="14">
        <f>SUM(G16:G22)</f>
        <v>28342</v>
      </c>
      <c r="H23" s="14">
        <f>SUM(H16:H22)</f>
        <v>17000</v>
      </c>
      <c r="I23" s="14">
        <f t="shared" ref="I23" si="8">D23-E23-F23-G23-H23</f>
        <v>183597</v>
      </c>
    </row>
    <row r="24" spans="1:20" ht="3" customHeight="1" x14ac:dyDescent="0.15">
      <c r="A24" s="57"/>
      <c r="B24" s="58"/>
      <c r="C24" s="59"/>
      <c r="D24" s="15"/>
      <c r="E24" s="16"/>
      <c r="F24" s="16"/>
      <c r="G24" s="16"/>
      <c r="H24" s="16"/>
      <c r="I24" s="16"/>
    </row>
    <row r="25" spans="1:20" ht="14.25" customHeight="1" x14ac:dyDescent="0.15">
      <c r="A25" s="57" t="s">
        <v>22</v>
      </c>
      <c r="B25" s="42" t="s">
        <v>30</v>
      </c>
      <c r="C25" s="43" t="s">
        <v>30</v>
      </c>
      <c r="D25" s="9">
        <f>P11</f>
        <v>24754</v>
      </c>
      <c r="E25" s="9">
        <f t="shared" ref="E25:G25" si="9">Q11</f>
        <v>11363</v>
      </c>
      <c r="F25" s="9">
        <f t="shared" si="9"/>
        <v>0</v>
      </c>
      <c r="G25" s="9">
        <f t="shared" si="9"/>
        <v>0</v>
      </c>
      <c r="H25" s="10">
        <v>5000</v>
      </c>
      <c r="I25" s="10">
        <f>D25-E25-F25-G25-H25</f>
        <v>8391</v>
      </c>
      <c r="J25" t="s">
        <v>45</v>
      </c>
    </row>
    <row r="26" spans="1:20" ht="14.25" customHeight="1" x14ac:dyDescent="0.15">
      <c r="A26" s="57"/>
      <c r="B26" s="42" t="s">
        <v>31</v>
      </c>
      <c r="C26" s="43" t="s">
        <v>31</v>
      </c>
      <c r="D26" s="9">
        <f t="shared" ref="D26:G26" si="10">P12</f>
        <v>42111</v>
      </c>
      <c r="E26" s="9">
        <f t="shared" si="10"/>
        <v>2682</v>
      </c>
      <c r="F26" s="9">
        <f t="shared" si="10"/>
        <v>0</v>
      </c>
      <c r="G26" s="9">
        <f t="shared" si="10"/>
        <v>0</v>
      </c>
      <c r="H26" s="10"/>
      <c r="I26" s="10">
        <f t="shared" ref="I26:I39" si="11">D26-E26-F26-G26-H26</f>
        <v>39429</v>
      </c>
      <c r="J26" t="s">
        <v>46</v>
      </c>
    </row>
    <row r="27" spans="1:20" ht="14.25" customHeight="1" x14ac:dyDescent="0.15">
      <c r="A27" s="57"/>
      <c r="B27" s="65" t="s">
        <v>32</v>
      </c>
      <c r="C27" s="66"/>
      <c r="D27" s="9">
        <f>P14</f>
        <v>20</v>
      </c>
      <c r="E27" s="10">
        <f t="shared" ref="E27:G27" si="12">Q14</f>
        <v>20</v>
      </c>
      <c r="F27" s="10">
        <f t="shared" si="12"/>
        <v>0</v>
      </c>
      <c r="G27" s="10">
        <f t="shared" si="12"/>
        <v>0</v>
      </c>
      <c r="H27" s="10"/>
      <c r="I27" s="41">
        <f t="shared" si="11"/>
        <v>0</v>
      </c>
      <c r="J27" t="s">
        <v>47</v>
      </c>
    </row>
    <row r="28" spans="1:20" ht="14.25" customHeight="1" x14ac:dyDescent="0.15">
      <c r="A28" s="57"/>
      <c r="B28" s="6"/>
      <c r="C28" s="7"/>
      <c r="D28" s="9"/>
      <c r="E28" s="10"/>
      <c r="F28" s="10"/>
      <c r="G28" s="10"/>
      <c r="H28" s="10"/>
      <c r="I28" s="10"/>
    </row>
    <row r="29" spans="1:20" x14ac:dyDescent="0.15">
      <c r="A29" s="57"/>
      <c r="B29" s="63"/>
      <c r="C29" s="64"/>
      <c r="D29" s="9"/>
      <c r="E29" s="10"/>
      <c r="F29" s="10"/>
      <c r="G29" s="10"/>
      <c r="H29" s="10"/>
      <c r="I29" s="10"/>
    </row>
    <row r="30" spans="1:20" x14ac:dyDescent="0.15">
      <c r="A30" s="57"/>
      <c r="B30" s="61"/>
      <c r="C30" s="62"/>
      <c r="D30" s="11"/>
      <c r="E30" s="12"/>
      <c r="F30" s="12"/>
      <c r="G30" s="12"/>
      <c r="H30" s="12"/>
      <c r="I30" s="12"/>
    </row>
    <row r="31" spans="1:20" x14ac:dyDescent="0.15">
      <c r="A31" s="57"/>
      <c r="B31" s="55" t="s">
        <v>12</v>
      </c>
      <c r="C31" s="56"/>
      <c r="D31" s="13">
        <f>SUM(D25:D30)</f>
        <v>66885</v>
      </c>
      <c r="E31" s="14">
        <f>SUM(E25:E30)</f>
        <v>14065</v>
      </c>
      <c r="F31" s="14">
        <f>SUM(F25:F30)</f>
        <v>0</v>
      </c>
      <c r="G31" s="14">
        <f>SUM(G25:G30)</f>
        <v>0</v>
      </c>
      <c r="H31" s="14">
        <f>SUM(H25:H30)</f>
        <v>5000</v>
      </c>
      <c r="I31" s="14">
        <f t="shared" si="11"/>
        <v>47820</v>
      </c>
    </row>
    <row r="32" spans="1:20" ht="3" customHeight="1" x14ac:dyDescent="0.15">
      <c r="A32" s="57"/>
      <c r="B32" s="58"/>
      <c r="C32" s="59"/>
      <c r="D32" s="15"/>
      <c r="E32" s="16"/>
      <c r="F32" s="16"/>
      <c r="G32" s="16"/>
      <c r="H32" s="16"/>
      <c r="I32" s="16"/>
    </row>
    <row r="33" spans="1:10" ht="14.25" customHeight="1" x14ac:dyDescent="0.15">
      <c r="A33" s="48" t="s">
        <v>11</v>
      </c>
      <c r="B33" s="46" t="s">
        <v>33</v>
      </c>
      <c r="C33" s="47" t="s">
        <v>33</v>
      </c>
      <c r="D33" s="17">
        <f>P17</f>
        <v>37070</v>
      </c>
      <c r="E33" s="18">
        <f t="shared" ref="E33:G33" si="13">Q17</f>
        <v>6508</v>
      </c>
      <c r="F33" s="18">
        <f t="shared" si="13"/>
        <v>0</v>
      </c>
      <c r="G33" s="18">
        <f t="shared" si="13"/>
        <v>867</v>
      </c>
      <c r="H33" s="18"/>
      <c r="I33" s="18">
        <f t="shared" si="11"/>
        <v>29695</v>
      </c>
      <c r="J33" t="s">
        <v>48</v>
      </c>
    </row>
    <row r="34" spans="1:10" ht="14.25" customHeight="1" x14ac:dyDescent="0.15">
      <c r="A34" s="49"/>
      <c r="B34" s="42" t="s">
        <v>34</v>
      </c>
      <c r="C34" s="43" t="s">
        <v>34</v>
      </c>
      <c r="D34" s="9">
        <f t="shared" ref="D34:G34" si="14">P18</f>
        <v>19449</v>
      </c>
      <c r="E34" s="10">
        <f t="shared" si="14"/>
        <v>727</v>
      </c>
      <c r="F34" s="10">
        <f t="shared" si="14"/>
        <v>7500</v>
      </c>
      <c r="G34" s="10">
        <f t="shared" si="14"/>
        <v>144</v>
      </c>
      <c r="H34" s="10"/>
      <c r="I34" s="10">
        <f t="shared" si="11"/>
        <v>11078</v>
      </c>
      <c r="J34" t="s">
        <v>49</v>
      </c>
    </row>
    <row r="35" spans="1:10" x14ac:dyDescent="0.15">
      <c r="A35" s="49"/>
      <c r="B35" s="42" t="s">
        <v>35</v>
      </c>
      <c r="C35" s="43" t="s">
        <v>35</v>
      </c>
      <c r="D35" s="9">
        <f t="shared" ref="D35:G35" si="15">P19</f>
        <v>8100</v>
      </c>
      <c r="E35" s="10">
        <f t="shared" si="15"/>
        <v>183</v>
      </c>
      <c r="F35" s="10">
        <f t="shared" si="15"/>
        <v>4300</v>
      </c>
      <c r="G35" s="10">
        <f t="shared" si="15"/>
        <v>25</v>
      </c>
      <c r="H35" s="10"/>
      <c r="I35" s="10">
        <f t="shared" si="11"/>
        <v>3592</v>
      </c>
      <c r="J35" t="s">
        <v>50</v>
      </c>
    </row>
    <row r="36" spans="1:10" x14ac:dyDescent="0.15">
      <c r="A36" s="49"/>
      <c r="B36" s="42" t="s">
        <v>36</v>
      </c>
      <c r="C36" s="43" t="s">
        <v>36</v>
      </c>
      <c r="D36" s="9">
        <f t="shared" ref="D36:G36" si="16">P20</f>
        <v>7600</v>
      </c>
      <c r="E36" s="10">
        <f t="shared" si="16"/>
        <v>282</v>
      </c>
      <c r="F36" s="10">
        <f t="shared" si="16"/>
        <v>0</v>
      </c>
      <c r="G36" s="10">
        <f t="shared" si="16"/>
        <v>0</v>
      </c>
      <c r="H36" s="10"/>
      <c r="I36" s="10">
        <f t="shared" si="11"/>
        <v>7318</v>
      </c>
      <c r="J36" t="s">
        <v>51</v>
      </c>
    </row>
    <row r="37" spans="1:10" x14ac:dyDescent="0.15">
      <c r="A37" s="49"/>
      <c r="B37" s="42" t="s">
        <v>37</v>
      </c>
      <c r="C37" s="43" t="s">
        <v>37</v>
      </c>
      <c r="D37" s="9">
        <f t="shared" ref="D37:G37" si="17">P21</f>
        <v>24711</v>
      </c>
      <c r="E37" s="10">
        <f t="shared" si="17"/>
        <v>0</v>
      </c>
      <c r="F37" s="10">
        <f t="shared" si="17"/>
        <v>0</v>
      </c>
      <c r="G37" s="10">
        <f t="shared" si="17"/>
        <v>0</v>
      </c>
      <c r="H37" s="10"/>
      <c r="I37" s="10">
        <f t="shared" si="11"/>
        <v>24711</v>
      </c>
      <c r="J37" t="s">
        <v>52</v>
      </c>
    </row>
    <row r="38" spans="1:10" x14ac:dyDescent="0.15">
      <c r="A38" s="49"/>
      <c r="B38" s="42" t="s">
        <v>9</v>
      </c>
      <c r="C38" s="43"/>
      <c r="D38" s="9">
        <f t="shared" ref="D38:G38" si="18">P22</f>
        <v>0</v>
      </c>
      <c r="E38" s="10">
        <f t="shared" si="18"/>
        <v>0</v>
      </c>
      <c r="F38" s="10">
        <f t="shared" si="18"/>
        <v>0</v>
      </c>
      <c r="G38" s="10">
        <f t="shared" si="18"/>
        <v>0</v>
      </c>
      <c r="H38" s="10"/>
      <c r="I38" s="10">
        <f t="shared" si="11"/>
        <v>0</v>
      </c>
      <c r="J38" t="s">
        <v>53</v>
      </c>
    </row>
    <row r="39" spans="1:10" x14ac:dyDescent="0.15">
      <c r="A39" s="49"/>
      <c r="B39" s="51" t="s">
        <v>12</v>
      </c>
      <c r="C39" s="52"/>
      <c r="D39" s="14">
        <f>SUM(D33:D38)</f>
        <v>96930</v>
      </c>
      <c r="E39" s="14">
        <f>SUM(E33:E38)</f>
        <v>7700</v>
      </c>
      <c r="F39" s="14">
        <f>SUM(F33:F38)</f>
        <v>11800</v>
      </c>
      <c r="G39" s="14">
        <f>SUM(G33:G38)</f>
        <v>1036</v>
      </c>
      <c r="H39" s="14">
        <f>SUM(H33:H38)</f>
        <v>0</v>
      </c>
      <c r="I39" s="14">
        <f t="shared" si="11"/>
        <v>76394</v>
      </c>
    </row>
    <row r="40" spans="1:10" ht="3" customHeight="1" x14ac:dyDescent="0.15">
      <c r="A40" s="50"/>
      <c r="B40" s="53"/>
      <c r="C40" s="54"/>
      <c r="D40" s="16"/>
      <c r="E40" s="16"/>
      <c r="F40" s="16"/>
      <c r="G40" s="16"/>
      <c r="H40" s="16"/>
      <c r="I40" s="16"/>
    </row>
    <row r="41" spans="1:10" x14ac:dyDescent="0.15">
      <c r="A41" s="53" t="s">
        <v>13</v>
      </c>
      <c r="B41" s="60"/>
      <c r="C41" s="60"/>
      <c r="D41" s="14">
        <f t="shared" ref="D41:I41" si="19">D23+D31+D39</f>
        <v>570260</v>
      </c>
      <c r="E41" s="14">
        <f t="shared" si="19"/>
        <v>128971</v>
      </c>
      <c r="F41" s="14">
        <f t="shared" si="19"/>
        <v>82100</v>
      </c>
      <c r="G41" s="14">
        <f t="shared" si="19"/>
        <v>29378</v>
      </c>
      <c r="H41" s="14">
        <f t="shared" si="19"/>
        <v>22000</v>
      </c>
      <c r="I41" s="14">
        <f t="shared" si="19"/>
        <v>307811</v>
      </c>
    </row>
  </sheetData>
  <mergeCells count="33">
    <mergeCell ref="A13:C15"/>
    <mergeCell ref="D13:D15"/>
    <mergeCell ref="E13:I13"/>
    <mergeCell ref="E14:G14"/>
    <mergeCell ref="H14:I14"/>
    <mergeCell ref="A41:C41"/>
    <mergeCell ref="B30:C30"/>
    <mergeCell ref="B31:C31"/>
    <mergeCell ref="B32:C32"/>
    <mergeCell ref="B34:C34"/>
    <mergeCell ref="B35:C35"/>
    <mergeCell ref="B36:C36"/>
    <mergeCell ref="B37:C37"/>
    <mergeCell ref="B38:C38"/>
    <mergeCell ref="A25:A32"/>
    <mergeCell ref="B25:C25"/>
    <mergeCell ref="B26:C26"/>
    <mergeCell ref="B29:C29"/>
    <mergeCell ref="B27:C27"/>
    <mergeCell ref="B20:C20"/>
    <mergeCell ref="B22:C22"/>
    <mergeCell ref="B33:C33"/>
    <mergeCell ref="A33:A40"/>
    <mergeCell ref="B39:C39"/>
    <mergeCell ref="B40:C40"/>
    <mergeCell ref="B23:C23"/>
    <mergeCell ref="A16:A24"/>
    <mergeCell ref="B24:C24"/>
    <mergeCell ref="B16:C16"/>
    <mergeCell ref="B17:C17"/>
    <mergeCell ref="B18:C18"/>
    <mergeCell ref="B19:C19"/>
    <mergeCell ref="B21:C21"/>
  </mergeCells>
  <phoneticPr fontId="2"/>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鶴居村</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rina_terashima</dc:creator>
  <cp:lastModifiedBy> </cp:lastModifiedBy>
  <cp:lastPrinted>2017-03-21T09:45:18Z</cp:lastPrinted>
  <dcterms:created xsi:type="dcterms:W3CDTF">2015-09-17T01:03:31Z</dcterms:created>
  <dcterms:modified xsi:type="dcterms:W3CDTF">2020-06-26T07:12:21Z</dcterms:modified>
</cp:coreProperties>
</file>