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9.1.6\共有\部署別\企画財政課\財政係\○財政状況資料集\財務状況資料集（R05決算）\R070905_2回目\03_結合データ\"/>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<sst xmlns="http://schemas.openxmlformats.org/spreadsheetml/2006/main" count="1156" uniqueCount="568">
  <si>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</si>
  <si>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</si>
  <si>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</si>
  <si>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</si>
  <si>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</si>
  <si>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</si>
  <si>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</si>
  <si>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</si>
  <si>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</si>
  <si>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</si>
  <si>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</si>
  <si>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</si>
  <si>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</si>
  <si>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</si>
  <si>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</si>
  <si>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</si>
  <si>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</si>
  <si>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</si>
  <si>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</si>
  <si>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</si>
  <si>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</si>
  <si>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</si>
  <si>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</si>
  <si>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</si>
  <si>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</si>
  <si>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</si>
  <si>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</si>
  <si>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</si>
  <si>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</si>
  <si>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</si>
  <si>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</si>
  <si>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</si>
  <si>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</si>
  <si>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</si>
  <si>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</si>
  <si>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</si>
  <si>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</si>
  <si>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</si>
  <si>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</si>
  <si>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</si>
  <si>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</si>
  <si>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</si>
  <si>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</si>
  <si>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</si>
  <si>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</si>
  <si>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</si>
  <si>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</si>
  <si>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</si>
  <si>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</si>
  <si>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</si>
  <si>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</si>
  <si>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</si>
  <si>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</si>
  <si>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</si>
  <si>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</si>
  <si>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</si>
  <si>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</si>
  <si>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</si>
  <si>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</si>
  <si>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</si>
  <si>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</si>
  <si>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</si>
  <si>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</si>
  <si>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</si>
  <si>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</si>
  <si>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</si>
  <si>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</si>
  <si>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</si>
  <si>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</si>
  <si>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</si>
  <si>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</si>
  <si>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</si>
  <si>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</si>
  <si>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</si>
  <si>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</si>
  <si>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</si>
  <si>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</si>
  <si>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</si>
  <si>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</si>
  <si>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</si>
  <si>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</si>
  <si>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</si>
  <si>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</si>
  <si>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</si>
  <si>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</si>
  <si>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</si>
  <si>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</si>
  <si>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</si>
  <si>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</si>
  <si>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</si>
  <si>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</si>
  <si>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</si>
  <si>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</si>
  <si>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</si>
  <si>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鶴居村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</si>
  <si>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</si>
  <si>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</si>
  <si>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</si>
  <si>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</si>
  <si>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</si>
  <si>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</si>
  <si>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</si>
  <si>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</si>
  <si>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</si>
  <si>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</si>
  <si>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</si>
  <si>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</si>
  <si>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</si>
  <si>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</si>
  <si>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</si>
  <si>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</si>
  <si>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</si>
  <si>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</si>
  <si>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</si>
  <si>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</si>
  <si>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</si>
  <si>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</si>
  <si>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</si>
  <si>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</si>
  <si>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</si>
  <si>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</si>
  <si>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</si>
  <si>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</si>
  <si>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</si>
  <si>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</si>
  <si>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</si>
  <si>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</si>
  <si>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</si>
  <si>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</si>
  <si>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</si>
  <si>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</si>
  <si>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</si>
  <si>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</si>
  <si>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</si>
  <si>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</si>
  <si>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</si>
  <si>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</si>
  <si>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</si>
  <si>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</si>
  <si>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</si>
  <si>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</si>
  <si>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</si>
  <si>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</si>
  <si>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</si>
  <si>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</si>
  <si>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</si>
  <si>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</si>
  <si>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</si>
  <si>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</si>
  <si>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</si>
  <si>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</si>
  <si>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</si>
  <si>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</si>
  <si>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</si>
  <si>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</si>
  <si>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</si>
  <si>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</si>
  <si>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</si>
  <si>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</si>
  <si>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</si>
  <si>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</si>
  <si>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</si>
  <si>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</si>
  <si>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</si>
  <si>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</si>
  <si>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</si>
  <si>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</si>
  <si>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</si>
  <si>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</si>
  <si>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</si>
  <si>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</si>
  <si>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</si>
  <si>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</si>
  <si>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</si>
  <si>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</si>
  <si>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</si>
  <si>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</si>
  <si>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</si>
  <si>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</si>
  <si>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</si>
  <si>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</si>
  <si>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</si>
  <si>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</si>
  <si>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</si>
  <si>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</si>
  <si>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</si>
  <si>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</si>
  <si>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</si>
  <si>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</si>
  <si>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</si>
  <si>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</si>
  <si>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</si>
  <si>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</si>
  <si>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</si>
  <si>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</si>
  <si>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</si>
  <si>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</si>
  <si>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</si>
  <si>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</si>
  <si>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</si>
  <si>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</si>
  <si>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</si>
  <si>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</si>
  <si>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北海道鶴居村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</si>
  <si>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</si>
  <si>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</si>
  <si>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</si>
  <si>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</si>
  <si>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</si>
  <si>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</si>
  <si>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</si>
  <si>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</si>
  <si>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</si>
  <si>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</si>
  <si>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</si>
  <si>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</si>
  <si>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</si>
  <si>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</si>
  <si>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</si>
  <si>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</si>
  <si>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</si>
  <si>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</si>
  <si>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</si>
  <si>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</si>
  <si>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</si>
  <si>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</si>
  <si>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</si>
  <si>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</si>
  <si>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</si>
  <si>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</si>
  <si>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</si>
  <si>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</si>
  <si>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</si>
  <si>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</si>
  <si>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</si>
  <si>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</si>
  <si>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</si>
  <si>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</si>
  <si>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</si>
  <si>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</si>
  <si>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</si>
  <si>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</si>
  <si>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</si>
  <si>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</si>
  <si>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</si>
  <si>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</si>
  <si>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</si>
  <si>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</si>
  <si>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</si>
  <si>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</si>
  <si>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</si>
  <si>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</si>
  <si>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</si>
  <si>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</si>
  <si>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</si>
  <si>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</si>
  <si>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</si>
  <si>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</si>
  <si>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</si>
  <si>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</si>
  <si>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</si>
  <si>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</si>
  <si>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</si>
  <si>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</si>
  <si>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</si>
  <si>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</si>
  <si>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</si>
  <si>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</si>
  <si>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</si>
  <si>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</si>
  <si>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</si>
  <si>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</si>
  <si>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</si>
  <si>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</si>
  <si>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</si>
  <si>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</si>
  <si>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</si>
  <si>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</si>
  <si>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</si>
  <si>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</si>
  <si>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</si>
  <si>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</si>
  <si>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</si>
  <si>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</si>
  <si>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</si>
  <si>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</si>
  <si>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</si>
  <si>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</si>
  <si>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</si>
  <si>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</si>
  <si>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</si>
  <si>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</si>
  <si>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</si>
  <si>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</si>
  <si>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</si>
  <si>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</si>
  <si>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</si>
  <si>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</si>
  <si>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</si>
  <si>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</si>
  <si>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</si>
  <si>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</si>
  <si>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</si>
  <si>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</si>
  <si>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</si>
  <si>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</si>
  <si>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</si>
  <si>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</si>
  <si>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</si>
  <si>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</si>
  <si>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</si>
  <si>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</si>
  <si>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</si>
  <si>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</si>
  <si>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</si>
  <si>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</si>
  <si>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</si>
  <si>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</si>
  <si>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</si>
  <si>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</si>
  <si>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</si>
  <si>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</si>
  <si>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</si>
  <si>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</si>
  <si>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</si>
  <si>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</si>
  <si>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</si>
  <si>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</si>
  <si>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</si>
  <si>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</si>
  <si>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</si>
  <si>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</si>
  <si>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</si>
  <si>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</si>
  <si>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</si>
  <si>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</si>
  <si>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</si>
  <si>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</si>
  <si>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</si>
  <si>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</si>
  <si>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</si>
  <si>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</si>
  <si>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</si>
  <si>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</si>
  <si>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</si>
  <si>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</si>
  <si>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</si>
  <si>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</si>
  <si>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</si>
  <si>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</si>
  <si>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</si>
  <si>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</si>
  <si>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</si>
  <si>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</si>
  <si>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北海道鶴居村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</si>
  <si>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</si>
  <si>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</si>
  <si>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</si>
  <si>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</si>
  <si>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</si>
  <si>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</si>
  <si>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</si>
  <si>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</si>
  <si>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</si>
  <si>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</si>
  <si>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</si>
  <si>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</si>
  <si>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</si>
  <si>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</si>
  <si>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</si>
  <si>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</si>
  <si>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</si>
  <si>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</si>
  <si>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</si>
  <si>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</si>
  <si>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</si>
  <si>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</si>
  <si>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</si>
  <si>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</si>
  <si>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</si>
  <si>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</si>
  <si>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</si>
  <si>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</si>
  <si>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</si>
  <si>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</si>
  <si>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</si>
  <si>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</si>
  <si>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</si>
  <si>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</si>
  <si>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</si>
  <si>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</si>
  <si>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</si>
  <si>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</si>
  <si>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</si>
  <si>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</si>
  <si>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</si>
  <si>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</si>
  <si>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</si>
  <si>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</si>
  <si>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</si>
  <si>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</si>
  <si>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</si>
  <si>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</si>
  <si>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</si>
  <si>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</si>
  <si>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</si>
  <si>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</si>
  <si>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</si>
  <si>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</si>
  <si>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</si>
  <si>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</si>
  <si>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</si>
  <si>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</si>
  <si>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</si>
  <si>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</si>
  <si>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</si>
  <si>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</si>
  <si>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</si>
  <si>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</si>
  <si>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</si>
  <si>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</si>
  <si>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</si>
  <si>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</si>
  <si>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</si>
  <si>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</si>
  <si>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</si>
  <si>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</si>
  <si>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</si>
  <si>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</si>
  <si>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</si>
  <si>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</si>
  <si>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</si>
  <si>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</si>
  <si>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</si>
  <si>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</si>
  <si>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</si>
  <si>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</si>
  <si>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</si>
  <si>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</si>
  <si>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</si>
  <si>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</si>
  <si>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</si>
  <si>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</si>
  <si>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</si>
  <si>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</si>
  <si>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</si>
  <si>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</si>
  <si>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</si>
  <si>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</si>
  <si>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</si>
  <si>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</si>
  <si>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</si>
  <si>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</si>
  <si>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</si>
  <si>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</si>
  <si>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</si>
  <si>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</si>
  <si>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</si>
  <si>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</si>
  <si>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</si>
  <si>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</si>
  <si>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</si>
  <si>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</si>
  <si>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</si>
  <si>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</si>
  <si>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</si>
  <si>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</si>
  <si>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</si>
  <si>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</si>
  <si>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</si>
  <si>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</si>
  <si>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</si>
  <si>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</si>
  <si>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</si>
  <si>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</si>
  <si>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</si>
  <si>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</si>
  <si>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</si>
  <si>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</si>
  <si>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</si>
  <si>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</si>
  <si>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</si>
  <si>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</si>
  <si>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</si>
  <si>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</si>
  <si>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</si>
  <si>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</si>
  <si>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</si>
  <si>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</si>
  <si>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</si>
  <si>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</si>
  <si>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</si>
  <si>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</si>
  <si>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</si>
  <si>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</si>
  <si>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</si>
  <si>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</si>
  <si>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</si>
  <si>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</si>
  <si>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</si>
  <si>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</si>
  <si>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</si>
  <si>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</si>
  <si>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</si>
  <si>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</si>
  <si>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</si>
  <si>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</si>
  <si>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</si>
  <si>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</si>
  <si>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</si>
  <si>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</si>
  <si>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</si>
  <si>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</si>
  <si>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</si>
  <si>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</si>
  <si>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</si>
  <si>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</si>
  <si>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</si>
  <si>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</si>
  <si>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</si>
  <si>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</si>
  <si>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</si>
  <si>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</si>
  <si>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</si>
  <si>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</si>
  <si>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</si>
  <si>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</si>
  <si>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</si>
  <si>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</si>
  <si>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</si>
  <si>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0.90</t>
  </si>
  <si>
    <t>一般会計</t>
  </si>
  <si>
    <t>水道特別会計</t>
  </si>
  <si>
    <t>農業集落排水事業特別会計</t>
  </si>
  <si>
    <t>介護保険特別会計</t>
  </si>
  <si>
    <t>国民健康保険特別会計</t>
  </si>
  <si>
    <t>後期高齢者医療特別会計</t>
  </si>
  <si>
    <t>診療所会計</t>
  </si>
  <si>
    <t>その他会計（赤字）</t>
  </si>
  <si>
    <t>その他会計（黒字）</t>
  </si>
  <si>
    <t>R01</t>
    <phoneticPr fontId="5"/>
  </si>
  <si>
    <t>R02</t>
    <phoneticPr fontId="5"/>
  </si>
  <si>
    <t>R03</t>
    <phoneticPr fontId="5"/>
  </si>
  <si>
    <t>R04</t>
    <phoneticPr fontId="5"/>
  </si>
  <si>
    <t>R05</t>
    <phoneticPr fontId="5"/>
  </si>
  <si>
    <t>-</t>
    <phoneticPr fontId="2"/>
  </si>
  <si>
    <t>釧路・根室広域地方税滞納整理機構</t>
  </si>
  <si>
    <t>釧路北部消防事務組合</t>
  </si>
  <si>
    <t>釧路広域連合</t>
  </si>
  <si>
    <t>釧路公立大学事務組合</t>
  </si>
  <si>
    <t>鶴居村振興公社</t>
    <rPh sb="0" eb="3">
      <t>ツルイムラ</t>
    </rPh>
    <rPh sb="3" eb="5">
      <t>シンコウ</t>
    </rPh>
    <rPh sb="5" eb="7">
      <t>コウシャ</t>
    </rPh>
    <phoneticPr fontId="2"/>
  </si>
  <si>
    <t>公共施設等整備基金</t>
    <rPh sb="0" eb="2">
      <t>コウキョウ</t>
    </rPh>
    <rPh sb="2" eb="4">
      <t>シセツ</t>
    </rPh>
    <rPh sb="4" eb="5">
      <t>ナド</t>
    </rPh>
    <rPh sb="5" eb="7">
      <t>セイビ</t>
    </rPh>
    <rPh sb="7" eb="9">
      <t>キキン</t>
    </rPh>
    <phoneticPr fontId="5"/>
  </si>
  <si>
    <t>振興基金</t>
    <rPh sb="0" eb="2">
      <t>シンコウ</t>
    </rPh>
    <rPh sb="2" eb="4">
      <t>キキン</t>
    </rPh>
    <phoneticPr fontId="5"/>
  </si>
  <si>
    <t>酪農振興基金</t>
    <rPh sb="0" eb="2">
      <t>ラクノウ</t>
    </rPh>
    <rPh sb="2" eb="4">
      <t>シンコウ</t>
    </rPh>
    <rPh sb="4" eb="6">
      <t>キキン</t>
    </rPh>
    <phoneticPr fontId="5"/>
  </si>
  <si>
    <t>鶴の居る村ふるさと応援基金</t>
    <rPh sb="0" eb="1">
      <t>ツル</t>
    </rPh>
    <rPh sb="2" eb="3">
      <t>イ</t>
    </rPh>
    <rPh sb="4" eb="5">
      <t>ムラ</t>
    </rPh>
    <rPh sb="9" eb="11">
      <t>オウエン</t>
    </rPh>
    <rPh sb="11" eb="13">
      <t>キキン</t>
    </rPh>
    <phoneticPr fontId="5"/>
  </si>
  <si>
    <t>笑顔が輝く移住定住応援基金</t>
    <rPh sb="0" eb="2">
      <t>エガオ</t>
    </rPh>
    <rPh sb="3" eb="4">
      <t>カガヤ</t>
    </rPh>
    <rPh sb="5" eb="7">
      <t>イジュウ</t>
    </rPh>
    <rPh sb="7" eb="9">
      <t>テイジュウ</t>
    </rPh>
    <rPh sb="9" eb="11">
      <t>オウエン</t>
    </rPh>
    <rPh sb="11" eb="13">
      <t>キキン</t>
    </rPh>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</si>
  <si>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</si>
  <si>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</si>
  <si>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</si>
  <si>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</si>
  <si>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</si>
  <si>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</si>
  <si>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将来負担額よりも充当可能基金残高等が上回っているため、将来負担比率は発生していない。
　実質公債費比率に関しては、高利率の地方債の償還が順次終了している状況にあることから、減少傾向にあったが、近年借入の村立鶴居診療所建設事業、子育て支援施設整備事業、総合体育館整備事業、鶴居中学校大規模改修事業等の大型事業に係る借入の償還が開始されることから、R2年度から償還金は増加しR12年度にピークを迎える見込み。償還年限と据置期間の調整し公債費の単年度支出額を平準化することとし、総合計画に基づいた投資的事業の実施と地方債の計画的な発行を行い、健全な財政運営と公債費の抑制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</si>
  <si>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</si>
  <si>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</si>
  <si>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</si>
  <si>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将来負担額よりも充当可能基金残高等が上回っているため、将来負担比率は発生していない。
　今後は公共施設の改修・更新・長寿命化に係る大型事業等の財源として計画的に基金資金を活用しながら、健全な財政運営の原資として適正な運用に努める方針であり、将来負担額が発生しない財政運営を維持できるものと推測す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</si>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</sst>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EC85-4358-B663-9A11006E18E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1321772</c:v>
                </c:pt>
                <c:pt idx="1">
                  <c:v>740301</c:v>
                </c:pt>
                <c:pt idx="2">
                  <c:v>807447</c:v>
                </c:pt>
                <c:pt idx="3">
                  <c:v>717860</c:v>
                </c:pt>
                <c:pt idx="4">
                  <c:v>717631</c:v>
                </c:pt>
              </c:numCache>
            </c:numRef>
          </c:val>
          <c:smooth val="0"/>
          <c:extLst>
            <c:ext xmlns:c16="http://schemas.microsoft.com/office/drawing/2014/chart" uri="{C3380CC4-5D6E-409C-BE32-E72D297353CC}">
              <c16:uniqueId val="{00000001-EC85-4358-B663-9A11006E18E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2.56</c:v>
                </c:pt>
                <c:pt idx="1">
                  <c:v>2.96</c:v>
                </c:pt>
                <c:pt idx="2">
                  <c:v>2.59</c:v>
                </c:pt>
                <c:pt idx="3">
                  <c:v>2.5099999999999998</c:v>
                </c:pt>
                <c:pt idx="4">
                  <c:v>2.69</c:v>
                </c:pt>
              </c:numCache>
            </c:numRef>
          </c:val>
          <c:extLst>
            <c:ext xmlns:c16="http://schemas.microsoft.com/office/drawing/2014/chart" uri="{C3380CC4-5D6E-409C-BE32-E72D297353CC}">
              <c16:uniqueId val="{00000000-FF71-4735-8ED2-AFCFC4450B5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30.67</c:v>
                </c:pt>
                <c:pt idx="1">
                  <c:v>29.82</c:v>
                </c:pt>
                <c:pt idx="2">
                  <c:v>30.35</c:v>
                </c:pt>
                <c:pt idx="3">
                  <c:v>29.97</c:v>
                </c:pt>
                <c:pt idx="4">
                  <c:v>30.91</c:v>
                </c:pt>
              </c:numCache>
            </c:numRef>
          </c:val>
          <c:extLst>
            <c:ext xmlns:c16="http://schemas.microsoft.com/office/drawing/2014/chart" uri="{C3380CC4-5D6E-409C-BE32-E72D297353CC}">
              <c16:uniqueId val="{00000001-FF71-4735-8ED2-AFCFC4450B5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1.49</c:v>
                </c:pt>
                <c:pt idx="1">
                  <c:v>0.37</c:v>
                </c:pt>
                <c:pt idx="2">
                  <c:v>3.38</c:v>
                </c:pt>
                <c:pt idx="3">
                  <c:v>-0.9</c:v>
                </c:pt>
                <c:pt idx="4">
                  <c:v>1.45</c:v>
                </c:pt>
              </c:numCache>
            </c:numRef>
          </c:val>
          <c:smooth val="0"/>
          <c:extLst>
            <c:ext xmlns:c16="http://schemas.microsoft.com/office/drawing/2014/chart" uri="{C3380CC4-5D6E-409C-BE32-E72D297353CC}">
              <c16:uniqueId val="{00000002-FF71-4735-8ED2-AFCFC4450B5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0A9-4874-BB89-4D181F5350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A9-4874-BB89-4D181F53502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0A9-4874-BB89-4D181F53502D}"/>
            </c:ext>
          </c:extLst>
        </c:ser>
        <c:ser>
          <c:idx val="3"/>
          <c:order val="3"/>
          <c:tx>
            <c:strRef>
              <c:f>データシート!$A$30</c:f>
              <c:strCache>
                <c:ptCount val="1"/>
                <c:pt idx="0">
                  <c:v>診療所会計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0A9-4874-BB89-4D181F53502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c:v>
                </c:pt>
                <c:pt idx="6">
                  <c:v>#N/A</c:v>
                </c:pt>
                <c:pt idx="7">
                  <c:v>0</c:v>
                </c:pt>
                <c:pt idx="8">
                  <c:v>#N/A</c:v>
                </c:pt>
                <c:pt idx="9">
                  <c:v>0.01</c:v>
                </c:pt>
              </c:numCache>
            </c:numRef>
          </c:val>
          <c:extLst>
            <c:ext xmlns:c16="http://schemas.microsoft.com/office/drawing/2014/chart" uri="{C3380CC4-5D6E-409C-BE32-E72D297353CC}">
              <c16:uniqueId val="{00000004-B0A9-4874-BB89-4D181F53502D}"/>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1.39</c:v>
                </c:pt>
                <c:pt idx="2">
                  <c:v>#N/A</c:v>
                </c:pt>
                <c:pt idx="3">
                  <c:v>1.34</c:v>
                </c:pt>
                <c:pt idx="4">
                  <c:v>#N/A</c:v>
                </c:pt>
                <c:pt idx="5">
                  <c:v>1.1499999999999999</c:v>
                </c:pt>
                <c:pt idx="6">
                  <c:v>#N/A</c:v>
                </c:pt>
                <c:pt idx="7">
                  <c:v>0.91</c:v>
                </c:pt>
                <c:pt idx="8">
                  <c:v>#N/A</c:v>
                </c:pt>
                <c:pt idx="9">
                  <c:v>0.2</c:v>
                </c:pt>
              </c:numCache>
            </c:numRef>
          </c:val>
          <c:extLst>
            <c:ext xmlns:c16="http://schemas.microsoft.com/office/drawing/2014/chart" uri="{C3380CC4-5D6E-409C-BE32-E72D297353CC}">
              <c16:uniqueId val="{00000005-B0A9-4874-BB89-4D181F53502D}"/>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0.85</c:v>
                </c:pt>
                <c:pt idx="2">
                  <c:v>#N/A</c:v>
                </c:pt>
                <c:pt idx="3">
                  <c:v>0.56000000000000005</c:v>
                </c:pt>
                <c:pt idx="4">
                  <c:v>#N/A</c:v>
                </c:pt>
                <c:pt idx="5">
                  <c:v>0.51</c:v>
                </c:pt>
                <c:pt idx="6">
                  <c:v>#N/A</c:v>
                </c:pt>
                <c:pt idx="7">
                  <c:v>0.89</c:v>
                </c:pt>
                <c:pt idx="8">
                  <c:v>#N/A</c:v>
                </c:pt>
                <c:pt idx="9">
                  <c:v>0.87</c:v>
                </c:pt>
              </c:numCache>
            </c:numRef>
          </c:val>
          <c:extLst>
            <c:ext xmlns:c16="http://schemas.microsoft.com/office/drawing/2014/chart" uri="{C3380CC4-5D6E-409C-BE32-E72D297353CC}">
              <c16:uniqueId val="{00000006-B0A9-4874-BB89-4D181F53502D}"/>
            </c:ext>
          </c:extLst>
        </c:ser>
        <c:ser>
          <c:idx val="7"/>
          <c:order val="7"/>
          <c:tx>
            <c:strRef>
              <c:f>データシート!$A$34</c:f>
              <c:strCache>
                <c:ptCount val="1"/>
                <c:pt idx="0">
                  <c:v>農業集落排水事業特別会計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0.04</c:v>
                </c:pt>
                <c:pt idx="2">
                  <c:v>#N/A</c:v>
                </c:pt>
                <c:pt idx="3">
                  <c:v>0.09</c:v>
                </c:pt>
                <c:pt idx="4">
                  <c:v>#N/A</c:v>
                </c:pt>
                <c:pt idx="5">
                  <c:v>0.05</c:v>
                </c:pt>
                <c:pt idx="6">
                  <c:v>#N/A</c:v>
                </c:pt>
                <c:pt idx="7">
                  <c:v>7.0000000000000007E-2</c:v>
                </c:pt>
                <c:pt idx="8">
                  <c:v>#N/A</c:v>
                </c:pt>
                <c:pt idx="9">
                  <c:v>1.01</c:v>
                </c:pt>
              </c:numCache>
            </c:numRef>
          </c:val>
          <c:extLst>
            <c:ext xmlns:c16="http://schemas.microsoft.com/office/drawing/2014/chart" uri="{C3380CC4-5D6E-409C-BE32-E72D297353CC}">
              <c16:uniqueId val="{00000007-B0A9-4874-BB89-4D181F53502D}"/>
            </c:ext>
          </c:extLst>
        </c:ser>
        <c:ser>
          <c:idx val="8"/>
          <c:order val="8"/>
          <c:tx>
            <c:strRef>
              <c:f>データシート!$A$35</c:f>
              <c:strCache>
                <c:ptCount val="1"/>
                <c:pt idx="0">
                  <c:v>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0.09</c:v>
                </c:pt>
                <c:pt idx="2">
                  <c:v>#N/A</c:v>
                </c:pt>
                <c:pt idx="3">
                  <c:v>0.03</c:v>
                </c:pt>
                <c:pt idx="4">
                  <c:v>#N/A</c:v>
                </c:pt>
                <c:pt idx="5">
                  <c:v>0.12</c:v>
                </c:pt>
                <c:pt idx="6">
                  <c:v>#N/A</c:v>
                </c:pt>
                <c:pt idx="7">
                  <c:v>0.15</c:v>
                </c:pt>
                <c:pt idx="8">
                  <c:v>#N/A</c:v>
                </c:pt>
                <c:pt idx="9">
                  <c:v>1.69</c:v>
                </c:pt>
              </c:numCache>
            </c:numRef>
          </c:val>
          <c:extLst>
            <c:ext xmlns:c16="http://schemas.microsoft.com/office/drawing/2014/chart" uri="{C3380CC4-5D6E-409C-BE32-E72D297353CC}">
              <c16:uniqueId val="{00000008-B0A9-4874-BB89-4D181F53502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2.5499999999999998</c:v>
                </c:pt>
                <c:pt idx="2">
                  <c:v>#N/A</c:v>
                </c:pt>
                <c:pt idx="3">
                  <c:v>2.95</c:v>
                </c:pt>
                <c:pt idx="4">
                  <c:v>#N/A</c:v>
                </c:pt>
                <c:pt idx="5">
                  <c:v>2.58</c:v>
                </c:pt>
                <c:pt idx="6">
                  <c:v>#N/A</c:v>
                </c:pt>
                <c:pt idx="7">
                  <c:v>2.5099999999999998</c:v>
                </c:pt>
                <c:pt idx="8">
                  <c:v>#N/A</c:v>
                </c:pt>
                <c:pt idx="9">
                  <c:v>2.69</c:v>
                </c:pt>
              </c:numCache>
            </c:numRef>
          </c:val>
          <c:extLst>
            <c:ext xmlns:c16="http://schemas.microsoft.com/office/drawing/2014/chart" uri="{C3380CC4-5D6E-409C-BE32-E72D297353CC}">
              <c16:uniqueId val="{00000009-B0A9-4874-BB89-4D181F5350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390</c:v>
                </c:pt>
                <c:pt idx="5">
                  <c:v>377</c:v>
                </c:pt>
                <c:pt idx="8">
                  <c:v>373</c:v>
                </c:pt>
                <c:pt idx="11">
                  <c:v>379</c:v>
                </c:pt>
                <c:pt idx="14">
                  <c:v>371</c:v>
                </c:pt>
              </c:numCache>
            </c:numRef>
          </c:val>
          <c:extLst>
            <c:ext xmlns:c16="http://schemas.microsoft.com/office/drawing/2014/chart" uri="{C3380CC4-5D6E-409C-BE32-E72D297353CC}">
              <c16:uniqueId val="{00000000-CD51-4257-B7D4-F6D3E479274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D51-4257-B7D4-F6D3E479274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D51-4257-B7D4-F6D3E479274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c:v>
                </c:pt>
                <c:pt idx="3">
                  <c:v>1</c:v>
                </c:pt>
                <c:pt idx="6">
                  <c:v>0</c:v>
                </c:pt>
                <c:pt idx="9">
                  <c:v>0</c:v>
                </c:pt>
                <c:pt idx="12">
                  <c:v>0</c:v>
                </c:pt>
              </c:numCache>
            </c:numRef>
          </c:val>
          <c:extLst>
            <c:ext xmlns:c16="http://schemas.microsoft.com/office/drawing/2014/chart" uri="{C3380CC4-5D6E-409C-BE32-E72D297353CC}">
              <c16:uniqueId val="{00000003-CD51-4257-B7D4-F6D3E479274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c:v>
                </c:pt>
                <c:pt idx="3">
                  <c:v>19</c:v>
                </c:pt>
                <c:pt idx="6">
                  <c:v>17</c:v>
                </c:pt>
                <c:pt idx="9">
                  <c:v>13</c:v>
                </c:pt>
                <c:pt idx="12">
                  <c:v>15</c:v>
                </c:pt>
              </c:numCache>
            </c:numRef>
          </c:val>
          <c:extLst>
            <c:ext xmlns:c16="http://schemas.microsoft.com/office/drawing/2014/chart" uri="{C3380CC4-5D6E-409C-BE32-E72D297353CC}">
              <c16:uniqueId val="{00000004-CD51-4257-B7D4-F6D3E479274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D51-4257-B7D4-F6D3E479274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D51-4257-B7D4-F6D3E479274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457</c:v>
                </c:pt>
                <c:pt idx="3">
                  <c:v>462</c:v>
                </c:pt>
                <c:pt idx="6">
                  <c:v>484</c:v>
                </c:pt>
                <c:pt idx="9">
                  <c:v>514</c:v>
                </c:pt>
                <c:pt idx="12">
                  <c:v>551</c:v>
                </c:pt>
              </c:numCache>
            </c:numRef>
          </c:val>
          <c:extLst>
            <c:ext xmlns:c16="http://schemas.microsoft.com/office/drawing/2014/chart" uri="{C3380CC4-5D6E-409C-BE32-E72D297353CC}">
              <c16:uniqueId val="{00000007-CD51-4257-B7D4-F6D3E479274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89</c:v>
                </c:pt>
                <c:pt idx="2">
                  <c:v>#N/A</c:v>
                </c:pt>
                <c:pt idx="3">
                  <c:v>#N/A</c:v>
                </c:pt>
                <c:pt idx="4">
                  <c:v>105</c:v>
                </c:pt>
                <c:pt idx="5">
                  <c:v>#N/A</c:v>
                </c:pt>
                <c:pt idx="6">
                  <c:v>#N/A</c:v>
                </c:pt>
                <c:pt idx="7">
                  <c:v>128</c:v>
                </c:pt>
                <c:pt idx="8">
                  <c:v>#N/A</c:v>
                </c:pt>
                <c:pt idx="9">
                  <c:v>#N/A</c:v>
                </c:pt>
                <c:pt idx="10">
                  <c:v>148</c:v>
                </c:pt>
                <c:pt idx="11">
                  <c:v>#N/A</c:v>
                </c:pt>
                <c:pt idx="12">
                  <c:v>#N/A</c:v>
                </c:pt>
                <c:pt idx="13">
                  <c:v>195</c:v>
                </c:pt>
                <c:pt idx="14">
                  <c:v>#N/A</c:v>
                </c:pt>
              </c:numCache>
            </c:numRef>
          </c:val>
          <c:smooth val="0"/>
          <c:extLst>
            <c:ext xmlns:c16="http://schemas.microsoft.com/office/drawing/2014/chart" uri="{C3380CC4-5D6E-409C-BE32-E72D297353CC}">
              <c16:uniqueId val="{00000008-CD51-4257-B7D4-F6D3E479274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3524</c:v>
                </c:pt>
                <c:pt idx="5">
                  <c:v>3677</c:v>
                </c:pt>
                <c:pt idx="8">
                  <c:v>4419</c:v>
                </c:pt>
                <c:pt idx="11">
                  <c:v>4551</c:v>
                </c:pt>
                <c:pt idx="14">
                  <c:v>5091</c:v>
                </c:pt>
              </c:numCache>
            </c:numRef>
          </c:val>
          <c:extLst>
            <c:ext xmlns:c16="http://schemas.microsoft.com/office/drawing/2014/chart" uri="{C3380CC4-5D6E-409C-BE32-E72D297353CC}">
              <c16:uniqueId val="{00000000-FA93-473B-A0D7-27FB563E8B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A93-473B-A0D7-27FB563E8B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4813</c:v>
                </c:pt>
                <c:pt idx="5">
                  <c:v>4704</c:v>
                </c:pt>
                <c:pt idx="8">
                  <c:v>5051</c:v>
                </c:pt>
                <c:pt idx="11">
                  <c:v>5104</c:v>
                </c:pt>
                <c:pt idx="14">
                  <c:v>5277</c:v>
                </c:pt>
              </c:numCache>
            </c:numRef>
          </c:val>
          <c:extLst>
            <c:ext xmlns:c16="http://schemas.microsoft.com/office/drawing/2014/chart" uri="{C3380CC4-5D6E-409C-BE32-E72D297353CC}">
              <c16:uniqueId val="{00000002-FA93-473B-A0D7-27FB563E8B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93-473B-A0D7-27FB563E8B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93-473B-A0D7-27FB563E8B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93-473B-A0D7-27FB563E8B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348</c:v>
                </c:pt>
                <c:pt idx="3">
                  <c:v>338</c:v>
                </c:pt>
                <c:pt idx="6">
                  <c:v>322</c:v>
                </c:pt>
                <c:pt idx="9">
                  <c:v>312</c:v>
                </c:pt>
                <c:pt idx="12">
                  <c:v>309</c:v>
                </c:pt>
              </c:numCache>
            </c:numRef>
          </c:val>
          <c:extLst>
            <c:ext xmlns:c16="http://schemas.microsoft.com/office/drawing/2014/chart" uri="{C3380CC4-5D6E-409C-BE32-E72D297353CC}">
              <c16:uniqueId val="{00000006-FA93-473B-A0D7-27FB563E8B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c:v>
                </c:pt>
                <c:pt idx="3">
                  <c:v>0</c:v>
                </c:pt>
                <c:pt idx="6">
                  <c:v>0</c:v>
                </c:pt>
                <c:pt idx="9">
                  <c:v>0</c:v>
                </c:pt>
                <c:pt idx="12">
                  <c:v>2</c:v>
                </c:pt>
              </c:numCache>
            </c:numRef>
          </c:val>
          <c:extLst>
            <c:ext xmlns:c16="http://schemas.microsoft.com/office/drawing/2014/chart" uri="{C3380CC4-5D6E-409C-BE32-E72D297353CC}">
              <c16:uniqueId val="{00000007-FA93-473B-A0D7-27FB563E8B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116</c:v>
                </c:pt>
                <c:pt idx="3">
                  <c:v>109</c:v>
                </c:pt>
                <c:pt idx="6">
                  <c:v>110</c:v>
                </c:pt>
                <c:pt idx="9">
                  <c:v>105</c:v>
                </c:pt>
                <c:pt idx="12">
                  <c:v>116</c:v>
                </c:pt>
              </c:numCache>
            </c:numRef>
          </c:val>
          <c:extLst>
            <c:ext xmlns:c16="http://schemas.microsoft.com/office/drawing/2014/chart" uri="{C3380CC4-5D6E-409C-BE32-E72D297353CC}">
              <c16:uniqueId val="{00000008-FA93-473B-A0D7-27FB563E8B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A93-473B-A0D7-27FB563E8B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4225</c:v>
                </c:pt>
                <c:pt idx="3">
                  <c:v>4443</c:v>
                </c:pt>
                <c:pt idx="6">
                  <c:v>5463</c:v>
                </c:pt>
                <c:pt idx="9">
                  <c:v>5642</c:v>
                </c:pt>
                <c:pt idx="12">
                  <c:v>6347</c:v>
                </c:pt>
              </c:numCache>
            </c:numRef>
          </c:val>
          <c:extLst>
            <c:ext xmlns:c16="http://schemas.microsoft.com/office/drawing/2014/chart" uri="{C3380CC4-5D6E-409C-BE32-E72D297353CC}">
              <c16:uniqueId val="{0000000A-FA93-473B-A0D7-27FB563E8B8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A93-473B-A0D7-27FB563E8B8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857</c:v>
                </c:pt>
                <c:pt idx="1">
                  <c:v>835</c:v>
                </c:pt>
                <c:pt idx="2">
                  <c:v>870</c:v>
                </c:pt>
              </c:numCache>
            </c:numRef>
          </c:val>
          <c:extLst>
            <c:ext xmlns:c16="http://schemas.microsoft.com/office/drawing/2014/chart" uri="{C3380CC4-5D6E-409C-BE32-E72D297353CC}">
              <c16:uniqueId val="{00000000-112F-4195-AA25-D01741D203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394</c:v>
                </c:pt>
                <c:pt idx="1">
                  <c:v>394</c:v>
                </c:pt>
                <c:pt idx="2">
                  <c:v>404</c:v>
                </c:pt>
              </c:numCache>
            </c:numRef>
          </c:val>
          <c:extLst>
            <c:ext xmlns:c16="http://schemas.microsoft.com/office/drawing/2014/chart" uri="{C3380CC4-5D6E-409C-BE32-E72D297353CC}">
              <c16:uniqueId val="{00000001-112F-4195-AA25-D01741D203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3709</c:v>
                </c:pt>
                <c:pt idx="1">
                  <c:v>3784</c:v>
                </c:pt>
                <c:pt idx="2">
                  <c:v>3894</c:v>
                </c:pt>
              </c:numCache>
            </c:numRef>
          </c:val>
          <c:extLst>
            <c:ext xmlns:c16="http://schemas.microsoft.com/office/drawing/2014/chart" uri="{C3380CC4-5D6E-409C-BE32-E72D297353CC}">
              <c16:uniqueId val="{00000002-112F-4195-AA25-D01741D203D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{D2E77883-1F1D-48DD-A79A-72955DA63612}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EEE-468A-9491-C2FAAF565EA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{D7A37C23-7D88-492D-B96D-B4787B0245E8}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EEE-468A-9491-C2FAAF565EA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{12393FB9-FDEB-44B2-A05A-F41E3ABE8662}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EEE-468A-9491-C2FAAF565EA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{1F89F78B-314F-4D65-AB9F-15BCD5116047}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EEE-468A-9491-C2FAAF565EA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{7CA25719-2D81-482C-9D31-06B1EFBF68BE}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EEE-468A-9491-C2FAAF565EA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{46EF357E-3129-46AF-B6CA-726D0788DE36}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EEE-468A-9491-C2FAAF565EA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{7666670D-5442-4E89-B0B9-980B6CD0F08E}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EEE-468A-9491-C2FAAF565EA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{D2A69E98-BAA0-4831-A040-A3982225D37A}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EEE-468A-9491-C2FAAF565EA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{26190549-4972-4516-A4C7-98348BABEEC8}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EEE-468A-9491-C2FAAF565EA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65.400000000000006</c:v>
                </c:pt>
                <c:pt idx="8">
                  <c:v>65</c:v>
                </c:pt>
                <c:pt idx="16">
                  <c:v>65</c:v>
                </c:pt>
                <c:pt idx="24">
                  <c:v>66.3</c:v>
                </c:pt>
                <c:pt idx="32">
                  <c:v>67.400000000000006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EEE-468A-9491-C2FAAF565EA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{FAA5B641-C797-4D15-B007-23114C4513A2}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EEE-468A-9491-C2FAAF565EA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{833C1389-2806-4CE5-8EC8-9E7BA1D6BEF9}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EEE-468A-9491-C2FAAF565EA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{2DFD243B-635B-4281-A880-F63B4E840939}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EEE-468A-9491-C2FAAF565EA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{34D3A430-C1ED-42C3-A4F5-F74180DFE11E}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EEE-468A-9491-C2FAAF565EA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{70C3B19E-DAB5-460E-ABBE-E2BDB7347490}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EEE-468A-9491-C2FAAF565EA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{955F539C-EE87-40FA-9E20-19AAEEAC9276}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EEE-468A-9491-C2FAAF565EA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{62631C90-6E04-4678-BECD-ABC61E8F4A6E}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EEE-468A-9491-C2FAAF565EA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{8AF8F20E-80EC-4527-A25C-82C1C69F77A7}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EEE-468A-9491-C2FAAF565EA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{BC1C7068-594F-4C70-B0B8-4CDAD20E1B10}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EEE-468A-9491-C2FAAF565EA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EEE-468A-9491-C2FAAF565EA0}"/>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{AEC600D0-26A4-4E38-8293-91B0CE81C556}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3D6-4BBA-84C6-99ED4BCA5A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{2404B950-D5ED-45BB-AC0A-ADB79417F1A1}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D6-4BBA-84C6-99ED4BCA5A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{ACF4A6EC-8D10-48DE-9EF4-9DD415541981}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D6-4BBA-84C6-99ED4BCA5A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{70628F73-50EC-4653-BB0B-0C71C0782D99}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D6-4BBA-84C6-99ED4BCA5A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{6C78BF78-0379-4421-976A-3E2B5ACE5447}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D6-4BBA-84C6-99ED4BCA5AE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{0231376D-53FF-4037-ABA9-05F469AB8088}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3D6-4BBA-84C6-99ED4BCA5AE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{E4DD159F-E96C-4C34-A73D-B0FDC408ECE1}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3D6-4BBA-84C6-99ED4BCA5AE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{CB2D24E6-977E-4F7E-B561-FE9A12F1E02B}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3D6-4BBA-84C6-99ED4BCA5AE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{77D1540D-6F2D-409A-AE88-975CBD47AF37}</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3D6-4BBA-84C6-99ED4BCA5A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4.8</c:v>
                </c:pt>
                <c:pt idx="16">
                  <c:v>4.7</c:v>
                </c:pt>
                <c:pt idx="24">
                  <c:v>5.4</c:v>
                </c:pt>
                <c:pt idx="32">
                  <c:v>6.4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3D6-4BBA-84C6-99ED4BCA5A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{6D79EAA0-2663-4D92-9874-E62CE7DBDF5F}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3D6-4BBA-84C6-99ED4BCA5AE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{9C6F4979-8F33-411B-B451-B888310AFB21}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D6-4BBA-84C6-99ED4BCA5A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{244BFA13-0C50-4D2F-9D67-C2602AC3AB9A}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D6-4BBA-84C6-99ED4BCA5A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{2B74B343-E574-4CC9-B160-6F738CC5084B}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D6-4BBA-84C6-99ED4BCA5A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{FC32AB85-2480-42FD-843B-CC8C9D0039A0}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D6-4BBA-84C6-99ED4BCA5AE4}"/>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{6E894B49-6583-411D-8C07-017DBBDFC82F}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3D6-4BBA-84C6-99ED4BCA5AE4}"/>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{5384A4CE-CFBB-43AF-A588-D7B9E6722874}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3D6-4BBA-84C6-99ED4BCA5AE4}"/>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{0256EC61-88FB-4839-8B0B-1C58317E0087}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3D6-4BBA-84C6-99ED4BCA5AE4}"/>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{14ACE1AB-20D4-4F79-8F7E-CDE71B7E6A3C}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3D6-4BBA-84C6-99ED4BCA5A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3D6-4BBA-84C6-99ED4BCA5AE4}"/>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北海道鶴居村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高利率の地方債の償還が順次終了している状況にあったことから、元利償還金はこれまで減少傾向にあった。</a:t>
          </a:r>
        </a:p>
        <a:p>
          <a:r>
            <a:rPr kumimoji="1" lang="ja-JP" altLang="en-US" sz="1400">
              <a:latin typeface="ＭＳ ゴシック" pitchFamily="49" charset="-128"/>
              <a:ea typeface="ＭＳ ゴシック" pitchFamily="49" charset="-128"/>
            </a:rPr>
            <a:t>しかしながら、近年借入を行った子どもセンター建設事業、新総合体育館整備事業、また、中学校大規模改修事業等の大型事業に係る償還が開始されることから、</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年度から償還金は増加し</a:t>
          </a:r>
          <a:r>
            <a:rPr kumimoji="1" lang="en-US" altLang="ja-JP" sz="1400">
              <a:latin typeface="ＭＳ ゴシック" pitchFamily="49" charset="-128"/>
              <a:ea typeface="ＭＳ ゴシック" pitchFamily="49" charset="-128"/>
            </a:rPr>
            <a:t>R12</a:t>
          </a:r>
          <a:r>
            <a:rPr kumimoji="1" lang="ja-JP" altLang="en-US" sz="1400">
              <a:latin typeface="ＭＳ ゴシック" pitchFamily="49" charset="-128"/>
              <a:ea typeface="ＭＳ ゴシック" pitchFamily="49" charset="-128"/>
            </a:rPr>
            <a:t>年度にピークを迎える見込み。</a:t>
          </a:r>
        </a:p>
        <a:p>
          <a:r>
            <a:rPr kumimoji="1" lang="ja-JP" altLang="en-US" sz="1400">
              <a:latin typeface="ＭＳ ゴシック" pitchFamily="49" charset="-128"/>
              <a:ea typeface="ＭＳ ゴシック" pitchFamily="49" charset="-128"/>
            </a:rPr>
            <a:t>償還年限と据置期間を調整し公債費の単年度支出額を平準化することとし、総合計画に基づいた投資的事業の実施と地方債の計画的な発行を行い、健全な財政運営と公債費の抑制に努める。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北海道鶴居村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将来負担額よりも充当可能基金残高等が上回っているため、将来負担比率は発生していない。</a:t>
          </a:r>
        </a:p>
        <a:p>
          <a:r>
            <a:rPr kumimoji="1" lang="ja-JP" altLang="en-US" sz="1400">
              <a:latin typeface="ＭＳ ゴシック" pitchFamily="49" charset="-128"/>
              <a:ea typeface="ＭＳ ゴシック" pitchFamily="49" charset="-128"/>
            </a:rPr>
            <a:t>令和５年度基金残高については、財産運用収入や決算余剰金の積立等により増加した。</a:t>
          </a:r>
        </a:p>
        <a:p>
          <a:r>
            <a:rPr kumimoji="1" lang="ja-JP" altLang="en-US" sz="1400">
              <a:latin typeface="ＭＳ ゴシック" pitchFamily="49" charset="-128"/>
              <a:ea typeface="ＭＳ ゴシック" pitchFamily="49" charset="-128"/>
            </a:rPr>
            <a:t>今後は公共施設の改修・更新・長寿命化に係る大型事業等の財源として計画的に基金資金を活用しながら、健全な財政運営の原資として適正な運用に努める方針であり、将来負担額が発生しない財政運営を維持できるものと推測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北海道鶴居村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酪農緊急対策に対する財源としての取崩し等による減の一方、村有林産出材売払い収入・大楽毛村有地売払い収入の積立や、歳計余剰金の積立を行ったことから、全体で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改修・更新・長寿命化に係る大型事業の財源や今後の地方債の償還ピークに備えた財源としての積立を行う等、計画的に基金資金を活用しながら、健全な財政運営の原資として適正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鶴居村公共施設等総合管理計画」により、今後、増加していくと想定される公共施設等の整備、補修等に要する経費や公共施設等の整備に係る村債の償還及び利息の支払の財源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・笑顔が輝く移住定住応援基金：鶴居村に定住を希望する者の住宅の確保を支援し、本村への移住及び定住を促進することを目的とする「輝く住ま居る支援金」の財源に充てることを目的とする。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鶴の居る村基金：ふるさと納税制度により、村に採納いただいた寄附金を積み立てし、タンチョウ保護をはじめ、釧路湿原を含めた自然環境の保全、地域振興や地域福祉事業、教育及び文化スポーツの振興、こども子育て及び青少年の人材育成に役立て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・酪農振興基金：飼料価格高騰緊急対策事業の財源として取崩しを行ったため減少。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・公共施設等整備基金：上記を目的に、歳計余剰金や財産売払い収入の積立を行ったため増加。。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・笑顔が輝く移住定住応援基金：「輝く住ま居る支援金」として、支援金交付相当額の取崩しを行ったため減少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・公共施設等整備基金：決算剰余金及び財産売払い収入等を原資として、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憶円程度を目安に積み増ししていく方針。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・笑顔が輝く移住定住応援基金：今後も「輝く住ま居る支援金」として、支援金交付相当額の取崩しを継続する予定。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・鶴の居る村ふるさと応援基金：寄附金は増加傾向であることから、地域振興事業等の財源として充当額を拡大し、有効利用していく方針。</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地方財政法による歳計余剰金の積立てを行ったことによる増。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基金の使途の明確化を図るために、財政調整基金を取り崩して個々の特定目的基金に積み立てていくことを検討している。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普通交付税で再算定のあった今後の臨時財政対策債償還財源分の積立てを行ったことによる増。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今後の地方債償還のピークに備え、現計額を維持していく予定。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北海道鶴居村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
2,420
571.80
5,542,487
5,447,536
75,744
2,815,164
6,347,279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年度に改定した公共施設等総合管理計画において、基本方針として</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総資産量の適正化、</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長寿命化の推進、</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維持管理コストの抑制、を掲げマネジメントを推進していくこととしている。</a:t>
          </a:r>
        </a:p>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有形固定資産減価償却率については、上昇傾向にあったが、令和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年度には保育園を統合し新たな子育て支援施設の建設、令和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年度には総合体育館の更新及び庁舎機能改善の実施、また令和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年度には中学校の大規模改修の実施、令和</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年度には総合センター機能改善事業を予定している他、各長寿命化計画等に基づく道路・橋梁・住宅の長寿命化を実施しているため、今後は低下してくるものと想定される。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xdr:cNvCxnSpPr/>
      </xdr:nvCxnSpPr>
      <xdr:spPr>
        <a:xfrm flipV="1">
          <a:off x="4760595" y="4505325"/>
          <a:ext cx="1270" cy="112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xdr:cNvSpPr txBox="1"/>
      </xdr:nvSpPr>
      <xdr:spPr>
        <a:xfrm>
          <a:off x="4813300" y="563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xdr:cNvCxnSpPr/>
      </xdr:nvCxnSpPr>
      <xdr:spPr>
        <a:xfrm>
          <a:off x="4673600" y="563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xdr:cNvSpPr txBox="1"/>
      </xdr:nvSpPr>
      <xdr:spPr>
        <a:xfrm>
          <a:off x="4813300" y="428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xdr:cNvCxnSpPr/>
      </xdr:nvCxnSpPr>
      <xdr:spPr>
        <a:xfrm>
          <a:off x="4673600" y="45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8" name="有形固定資産減価償却率平均値テキスト"/>
        <xdr:cNvSpPr txBox="1"/>
      </xdr:nvSpPr>
      <xdr:spPr>
        <a:xfrm>
          <a:off x="4813300" y="49730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xdr:cNvSpPr/>
      </xdr:nvSpPr>
      <xdr:spPr>
        <a:xfrm>
          <a:off x="4711700" y="51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xdr:cNvSpPr/>
      </xdr:nvSpPr>
      <xdr:spPr>
        <a:xfrm>
          <a:off x="4000500" y="5071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xdr:cNvSpPr/>
      </xdr:nvSpPr>
      <xdr:spPr>
        <a:xfrm>
          <a:off x="3238500" y="504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xdr:cNvSpPr/>
      </xdr:nvSpPr>
      <xdr:spPr>
        <a:xfrm>
          <a:off x="2476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xdr:cNvSpPr/>
      </xdr:nvSpPr>
      <xdr:spPr>
        <a:xfrm>
          <a:off x="1714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10541</xdr:rowOff>
    </xdr:from>
    <xdr:to>
      <xdr:col>23</xdr:col>
      <xdr:colOff>136525</xdr:colOff>
      <xdr:row>30</xdr:row>
      <xdr:rowOff>112141</xdr:rowOff>
    </xdr:to>
    <xdr:sp macro="" textlink="">
      <xdr:nvSpPr>
        <xdr:cNvPr id="89" name="楕円 88"/>
        <xdr:cNvSpPr/>
      </xdr:nvSpPr>
      <xdr:spPr>
        <a:xfrm>
          <a:off x="4711700" y="515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160418</xdr:rowOff>
    </xdr:from>
    <xdr:ext cx="405111" cy="259045"/>
    <xdr:sp macro="" textlink="">
      <xdr:nvSpPr>
        <xdr:cNvPr id="90" name="有形固定資産減価償却率該当値テキスト"/>
        <xdr:cNvSpPr txBox="1"/>
      </xdr:nvSpPr>
      <xdr:spPr>
        <a:xfrm>
          <a:off x="4813300" y="5132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158242</xdr:rowOff>
    </xdr:from>
    <xdr:to>
      <xdr:col>19</xdr:col>
      <xdr:colOff>187325</xdr:colOff>
      <xdr:row>30</xdr:row>
      <xdr:rowOff>88392</xdr:rowOff>
    </xdr:to>
    <xdr:sp macro="" textlink="">
      <xdr:nvSpPr>
        <xdr:cNvPr id="91" name="楕円 90"/>
        <xdr:cNvSpPr/>
      </xdr:nvSpPr>
      <xdr:spPr>
        <a:xfrm>
          <a:off x="4000500" y="513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37592</xdr:rowOff>
    </xdr:from>
    <xdr:to>
      <xdr:col>23</xdr:col>
      <xdr:colOff>85725</xdr:colOff>
      <xdr:row>30</xdr:row>
      <xdr:rowOff>61341</xdr:rowOff>
    </xdr:to>
    <xdr:cxnSp macro="">
      <xdr:nvCxnSpPr>
        <xdr:cNvPr id="92" name="直線コネクタ 91"/>
        <xdr:cNvCxnSpPr/>
      </xdr:nvCxnSpPr>
      <xdr:spPr>
        <a:xfrm>
          <a:off x="4051300" y="5181092"/>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93" name="楕円 92"/>
        <xdr:cNvSpPr/>
      </xdr:nvSpPr>
      <xdr:spPr>
        <a:xfrm>
          <a:off x="3238500" y="51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9525</xdr:rowOff>
    </xdr:from>
    <xdr:to>
      <xdr:col>19</xdr:col>
      <xdr:colOff>136525</xdr:colOff>
      <xdr:row>30</xdr:row>
      <xdr:rowOff>37592</xdr:rowOff>
    </xdr:to>
    <xdr:cxnSp macro="">
      <xdr:nvCxnSpPr>
        <xdr:cNvPr id="94" name="直線コネクタ 93"/>
        <xdr:cNvCxnSpPr/>
      </xdr:nvCxnSpPr>
      <xdr:spPr>
        <a:xfrm>
          <a:off x="3289300" y="5153025"/>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130175</xdr:rowOff>
    </xdr:from>
    <xdr:to>
      <xdr:col>11</xdr:col>
      <xdr:colOff>187325</xdr:colOff>
      <xdr:row>30</xdr:row>
      <xdr:rowOff>60325</xdr:rowOff>
    </xdr:to>
    <xdr:sp macro="" textlink="">
      <xdr:nvSpPr>
        <xdr:cNvPr id="95" name="楕円 94"/>
        <xdr:cNvSpPr/>
      </xdr:nvSpPr>
      <xdr:spPr>
        <a:xfrm>
          <a:off x="2476500" y="51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9525</xdr:rowOff>
    </xdr:from>
    <xdr:to>
      <xdr:col>15</xdr:col>
      <xdr:colOff>136525</xdr:colOff>
      <xdr:row>30</xdr:row>
      <xdr:rowOff>9525</xdr:rowOff>
    </xdr:to>
    <xdr:cxnSp macro="">
      <xdr:nvCxnSpPr>
        <xdr:cNvPr id="96" name="直線コネクタ 95"/>
        <xdr:cNvCxnSpPr/>
      </xdr:nvCxnSpPr>
      <xdr:spPr>
        <a:xfrm>
          <a:off x="2527300" y="515302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138811</xdr:rowOff>
    </xdr:from>
    <xdr:to>
      <xdr:col>7</xdr:col>
      <xdr:colOff>187325</xdr:colOff>
      <xdr:row>30</xdr:row>
      <xdr:rowOff>68961</xdr:rowOff>
    </xdr:to>
    <xdr:sp macro="" textlink="">
      <xdr:nvSpPr>
        <xdr:cNvPr id="97" name="楕円 96"/>
        <xdr:cNvSpPr/>
      </xdr:nvSpPr>
      <xdr:spPr>
        <a:xfrm>
          <a:off x="1714500" y="511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9525</xdr:rowOff>
    </xdr:from>
    <xdr:to>
      <xdr:col>11</xdr:col>
      <xdr:colOff>136525</xdr:colOff>
      <xdr:row>30</xdr:row>
      <xdr:rowOff>18161</xdr:rowOff>
    </xdr:to>
    <xdr:cxnSp macro="">
      <xdr:nvCxnSpPr>
        <xdr:cNvPr id="98" name="直線コネクタ 97"/>
        <xdr:cNvCxnSpPr/>
      </xdr:nvCxnSpPr>
      <xdr:spPr>
        <a:xfrm flipV="1">
          <a:off x="1765300" y="5153025"/>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9" name="n_1aveValue有形固定資産減価償却率"/>
        <xdr:cNvSpPr txBox="1"/>
      </xdr:nvSpPr>
      <xdr:spPr>
        <a:xfrm>
          <a:off x="3836044" y="484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100" name="n_2aveValue有形固定資産減価償却率"/>
        <xdr:cNvSpPr txBox="1"/>
      </xdr:nvSpPr>
      <xdr:spPr>
        <a:xfrm>
          <a:off x="3086744" y="4817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101" name="n_3aveValue有形固定資産減価償却率"/>
        <xdr:cNvSpPr txBox="1"/>
      </xdr:nvSpPr>
      <xdr:spPr>
        <a:xfrm>
          <a:off x="2324744" y="479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xdr:cNvSpPr txBox="1"/>
      </xdr:nvSpPr>
      <xdr:spPr>
        <a:xfrm>
          <a:off x="1562744" y="4773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79519</xdr:rowOff>
    </xdr:from>
    <xdr:ext cx="405111" cy="259045"/>
    <xdr:sp macro="" textlink="">
      <xdr:nvSpPr>
        <xdr:cNvPr id="103" name="n_1mainValue有形固定資産減価償却率"/>
        <xdr:cNvSpPr txBox="1"/>
      </xdr:nvSpPr>
      <xdr:spPr>
        <a:xfrm>
          <a:off x="3836044" y="5223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4" name="n_2mainValue有形固定資産減価償却率"/>
        <xdr:cNvSpPr txBox="1"/>
      </xdr:nvSpPr>
      <xdr:spPr>
        <a:xfrm>
          <a:off x="30867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105" name="n_3mainValue有形固定資産減価償却率"/>
        <xdr:cNvSpPr txBox="1"/>
      </xdr:nvSpPr>
      <xdr:spPr>
        <a:xfrm>
          <a:off x="23247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60088</xdr:rowOff>
    </xdr:from>
    <xdr:ext cx="405111" cy="259045"/>
    <xdr:sp macro="" textlink="">
      <xdr:nvSpPr>
        <xdr:cNvPr id="106" name="n_4mainValue有形固定資産減価償却率"/>
        <xdr:cNvSpPr txBox="1"/>
      </xdr:nvSpPr>
      <xdr:spPr>
        <a:xfrm>
          <a:off x="1562744" y="520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[ 151.9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地方債残高等と充当可能基金がほぼ同規模であるため、類似団体平均と比較すると大きく下回っている。</a:t>
          </a:r>
        </a:p>
        <a:p>
          <a:r>
            <a:rPr kumimoji="1" lang="ja-JP" altLang="en-US" sz="1100">
              <a:latin typeface="ＭＳ Ｐゴシック" panose="020B0600070205080204" pitchFamily="50" charset="-128"/>
              <a:ea typeface="ＭＳ Ｐゴシック" panose="020B0600070205080204" pitchFamily="50" charset="-128"/>
            </a:rPr>
            <a:t>　ただし、近年、大型ハード事業の実施に伴い、大規模な借入が続いており、比率も急上昇している、また、令和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年度についても、鶴居中学校大規模改修事業の実施等に伴う地方債借入により、地方債残高が前年比増となっており、伴って比率も増加している。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xdr:cNvCxnSpPr/>
      </xdr:nvCxnSpPr>
      <xdr:spPr>
        <a:xfrm flipV="1">
          <a:off x="14793595" y="4541308"/>
          <a:ext cx="1269" cy="1320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xdr:cNvSpPr txBox="1"/>
      </xdr:nvSpPr>
      <xdr:spPr>
        <a:xfrm>
          <a:off x="14846300" y="586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xdr:cNvCxnSpPr/>
      </xdr:nvCxnSpPr>
      <xdr:spPr>
        <a:xfrm>
          <a:off x="14706600" y="586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xdr:cNvSpPr txBox="1"/>
      </xdr:nvSpPr>
      <xdr:spPr>
        <a:xfrm>
          <a:off x="14846300" y="4835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xdr:cNvSpPr/>
      </xdr:nvSpPr>
      <xdr:spPr>
        <a:xfrm>
          <a:off x="14744700" y="4857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xdr:cNvSpPr/>
      </xdr:nvSpPr>
      <xdr:spPr>
        <a:xfrm>
          <a:off x="14033500" y="4850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xdr:cNvSpPr/>
      </xdr:nvSpPr>
      <xdr:spPr>
        <a:xfrm>
          <a:off x="13271500" y="48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xdr:cNvSpPr/>
      </xdr:nvSpPr>
      <xdr:spPr>
        <a:xfrm>
          <a:off x="12509500" y="50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xdr:cNvSpPr/>
      </xdr:nvSpPr>
      <xdr:spPr>
        <a:xfrm>
          <a:off x="11747500" y="502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134652</xdr:rowOff>
    </xdr:from>
    <xdr:to>
      <xdr:col>76</xdr:col>
      <xdr:colOff>73025</xdr:colOff>
      <xdr:row>28</xdr:row>
      <xdr:rowOff>64802</xdr:rowOff>
    </xdr:to>
    <xdr:sp macro="" textlink="">
      <xdr:nvSpPr>
        <xdr:cNvPr id="151" name="楕円 150"/>
        <xdr:cNvSpPr/>
      </xdr:nvSpPr>
      <xdr:spPr>
        <a:xfrm>
          <a:off x="14744700" y="476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157529</xdr:rowOff>
    </xdr:from>
    <xdr:ext cx="469744" cy="259045"/>
    <xdr:sp macro="" textlink="">
      <xdr:nvSpPr>
        <xdr:cNvPr id="152" name="債務償還比率該当値テキスト"/>
        <xdr:cNvSpPr txBox="1"/>
      </xdr:nvSpPr>
      <xdr:spPr>
        <a:xfrm>
          <a:off x="14846300" y="461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33179</xdr:rowOff>
    </xdr:from>
    <xdr:to>
      <xdr:col>72</xdr:col>
      <xdr:colOff>123825</xdr:colOff>
      <xdr:row>27</xdr:row>
      <xdr:rowOff>134779</xdr:rowOff>
    </xdr:to>
    <xdr:sp macro="" textlink="">
      <xdr:nvSpPr>
        <xdr:cNvPr id="153" name="楕円 152"/>
        <xdr:cNvSpPr/>
      </xdr:nvSpPr>
      <xdr:spPr>
        <a:xfrm>
          <a:off x="14033500" y="466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83979</xdr:rowOff>
    </xdr:from>
    <xdr:to>
      <xdr:col>76</xdr:col>
      <xdr:colOff>22225</xdr:colOff>
      <xdr:row>28</xdr:row>
      <xdr:rowOff>14002</xdr:rowOff>
    </xdr:to>
    <xdr:cxnSp macro="">
      <xdr:nvCxnSpPr>
        <xdr:cNvPr id="154" name="直線コネクタ 153"/>
        <xdr:cNvCxnSpPr/>
      </xdr:nvCxnSpPr>
      <xdr:spPr>
        <a:xfrm>
          <a:off x="14084300" y="4713129"/>
          <a:ext cx="711200" cy="1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167206</xdr:rowOff>
    </xdr:from>
    <xdr:to>
      <xdr:col>68</xdr:col>
      <xdr:colOff>123825</xdr:colOff>
      <xdr:row>27</xdr:row>
      <xdr:rowOff>97356</xdr:rowOff>
    </xdr:to>
    <xdr:sp macro="" textlink="">
      <xdr:nvSpPr>
        <xdr:cNvPr id="155" name="楕円 154"/>
        <xdr:cNvSpPr/>
      </xdr:nvSpPr>
      <xdr:spPr>
        <a:xfrm>
          <a:off x="13271500" y="462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46556</xdr:rowOff>
    </xdr:from>
    <xdr:to>
      <xdr:col>72</xdr:col>
      <xdr:colOff>73025</xdr:colOff>
      <xdr:row>27</xdr:row>
      <xdr:rowOff>83979</xdr:rowOff>
    </xdr:to>
    <xdr:cxnSp macro="">
      <xdr:nvCxnSpPr>
        <xdr:cNvPr id="156" name="直線コネクタ 155"/>
        <xdr:cNvCxnSpPr/>
      </xdr:nvCxnSpPr>
      <xdr:spPr>
        <a:xfrm>
          <a:off x="13322300" y="4675706"/>
          <a:ext cx="762000" cy="3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67712</xdr:rowOff>
    </xdr:from>
    <xdr:to>
      <xdr:col>64</xdr:col>
      <xdr:colOff>123825</xdr:colOff>
      <xdr:row>26</xdr:row>
      <xdr:rowOff>169312</xdr:rowOff>
    </xdr:to>
    <xdr:sp macro="" textlink="">
      <xdr:nvSpPr>
        <xdr:cNvPr id="157" name="楕円 156"/>
        <xdr:cNvSpPr/>
      </xdr:nvSpPr>
      <xdr:spPr>
        <a:xfrm>
          <a:off x="12509500" y="452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118512</xdr:rowOff>
    </xdr:from>
    <xdr:to>
      <xdr:col>68</xdr:col>
      <xdr:colOff>73025</xdr:colOff>
      <xdr:row>27</xdr:row>
      <xdr:rowOff>46556</xdr:rowOff>
    </xdr:to>
    <xdr:cxnSp macro="">
      <xdr:nvCxnSpPr>
        <xdr:cNvPr id="158" name="直線コネクタ 157"/>
        <xdr:cNvCxnSpPr/>
      </xdr:nvCxnSpPr>
      <xdr:spPr>
        <a:xfrm>
          <a:off x="12560300" y="4576212"/>
          <a:ext cx="762000" cy="9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142649</xdr:rowOff>
    </xdr:from>
    <xdr:ext cx="469744" cy="259045"/>
    <xdr:sp macro="" textlink="">
      <xdr:nvSpPr>
        <xdr:cNvPr id="159" name="n_1aveValue債務償還比率"/>
        <xdr:cNvSpPr txBox="1"/>
      </xdr:nvSpPr>
      <xdr:spPr>
        <a:xfrm>
          <a:off x="13836727" y="494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60" name="n_2aveValue債務償還比率"/>
        <xdr:cNvSpPr txBox="1"/>
      </xdr:nvSpPr>
      <xdr:spPr>
        <a:xfrm>
          <a:off x="13087427" y="496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61" name="n_3aveValue債務償還比率"/>
        <xdr:cNvSpPr txBox="1"/>
      </xdr:nvSpPr>
      <xdr:spPr>
        <a:xfrm>
          <a:off x="12325427" y="510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2" name="n_4aveValue債務償還比率"/>
        <xdr:cNvSpPr txBox="1"/>
      </xdr:nvSpPr>
      <xdr:spPr>
        <a:xfrm>
          <a:off x="11563427" y="479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151306</xdr:rowOff>
    </xdr:from>
    <xdr:ext cx="405111" cy="259045"/>
    <xdr:sp macro="" textlink="">
      <xdr:nvSpPr>
        <xdr:cNvPr id="163" name="n_1mainValue債務償還比率"/>
        <xdr:cNvSpPr txBox="1"/>
      </xdr:nvSpPr>
      <xdr:spPr>
        <a:xfrm>
          <a:off x="13869044" y="4437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113883</xdr:rowOff>
    </xdr:from>
    <xdr:ext cx="405111" cy="259045"/>
    <xdr:sp macro="" textlink="">
      <xdr:nvSpPr>
        <xdr:cNvPr id="164" name="n_2mainValue債務償還比率"/>
        <xdr:cNvSpPr txBox="1"/>
      </xdr:nvSpPr>
      <xdr:spPr>
        <a:xfrm>
          <a:off x="13119744" y="4400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14389</xdr:rowOff>
    </xdr:from>
    <xdr:ext cx="405111" cy="259045"/>
    <xdr:sp macro="" textlink="">
      <xdr:nvSpPr>
        <xdr:cNvPr id="165" name="n_3mainValue債務償還比率"/>
        <xdr:cNvSpPr txBox="1"/>
      </xdr:nvSpPr>
      <xdr:spPr>
        <a:xfrm>
          <a:off x="12357744" y="430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北海道鶴居村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
2,420
571.80
5,542,487
5,447,536
75,744
2,815,164
6,347,279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xdr:cNvCxnSpPr/>
      </xdr:nvCxnSpPr>
      <xdr:spPr>
        <a:xfrm flipV="1">
          <a:off x="4634865" y="5660572"/>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xdr:cNvSpPr txBox="1"/>
      </xdr:nvSpPr>
      <xdr:spPr>
        <a:xfrm>
          <a:off x="4673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xdr:cNvCxnSpPr/>
      </xdr:nvCxnSpPr>
      <xdr:spPr>
        <a:xfrm>
          <a:off x="4546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xdr:cNvSpPr txBox="1"/>
      </xdr:nvSpPr>
      <xdr:spPr>
        <a:xfrm>
          <a:off x="4673600" y="6609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xdr:cNvSpPr/>
      </xdr:nvSpPr>
      <xdr:spPr>
        <a:xfrm>
          <a:off x="4584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xdr:cNvSpPr/>
      </xdr:nvSpPr>
      <xdr:spPr>
        <a:xfrm>
          <a:off x="3746500" y="669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xdr:cNvSpPr/>
      </xdr:nvSpPr>
      <xdr:spPr>
        <a:xfrm>
          <a:off x="2857500" y="66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xdr:cNvSpPr/>
      </xdr:nvSpPr>
      <xdr:spPr>
        <a:xfrm>
          <a:off x="196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xdr:cNvSpPr/>
      </xdr:nvSpPr>
      <xdr:spPr>
        <a:xfrm>
          <a:off x="107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74" name="楕円 73"/>
        <xdr:cNvSpPr/>
      </xdr:nvSpPr>
      <xdr:spPr>
        <a:xfrm>
          <a:off x="4584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49547</xdr:rowOff>
    </xdr:from>
    <xdr:ext cx="405111" cy="259045"/>
    <xdr:sp macro="" textlink="">
      <xdr:nvSpPr>
        <xdr:cNvPr id="75" name="【道路】&#10;有形固定資産減価償却率該当値テキスト"/>
        <xdr:cNvSpPr txBox="1"/>
      </xdr:nvSpPr>
      <xdr:spPr>
        <a:xfrm>
          <a:off x="4673600"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46627</xdr:rowOff>
    </xdr:from>
    <xdr:to>
      <xdr:col>20</xdr:col>
      <xdr:colOff>38100</xdr:colOff>
      <xdr:row>39</xdr:row>
      <xdr:rowOff>148227</xdr:rowOff>
    </xdr:to>
    <xdr:sp macro="" textlink="">
      <xdr:nvSpPr>
        <xdr:cNvPr id="76" name="楕円 75"/>
        <xdr:cNvSpPr/>
      </xdr:nvSpPr>
      <xdr:spPr>
        <a:xfrm>
          <a:off x="3746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97427</xdr:rowOff>
    </xdr:from>
    <xdr:to>
      <xdr:col>24</xdr:col>
      <xdr:colOff>63500</xdr:colOff>
      <xdr:row>39</xdr:row>
      <xdr:rowOff>121920</xdr:rowOff>
    </xdr:to>
    <xdr:cxnSp macro="">
      <xdr:nvCxnSpPr>
        <xdr:cNvPr id="77" name="直線コネクタ 76"/>
        <xdr:cNvCxnSpPr/>
      </xdr:nvCxnSpPr>
      <xdr:spPr>
        <a:xfrm>
          <a:off x="3797300" y="678397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20501</xdr:rowOff>
    </xdr:from>
    <xdr:to>
      <xdr:col>15</xdr:col>
      <xdr:colOff>101600</xdr:colOff>
      <xdr:row>39</xdr:row>
      <xdr:rowOff>122101</xdr:rowOff>
    </xdr:to>
    <xdr:sp macro="" textlink="">
      <xdr:nvSpPr>
        <xdr:cNvPr id="78" name="楕円 77"/>
        <xdr:cNvSpPr/>
      </xdr:nvSpPr>
      <xdr:spPr>
        <a:xfrm>
          <a:off x="2857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71301</xdr:rowOff>
    </xdr:from>
    <xdr:to>
      <xdr:col>19</xdr:col>
      <xdr:colOff>177800</xdr:colOff>
      <xdr:row>39</xdr:row>
      <xdr:rowOff>97427</xdr:rowOff>
    </xdr:to>
    <xdr:cxnSp macro="">
      <xdr:nvCxnSpPr>
        <xdr:cNvPr id="79" name="直線コネクタ 78"/>
        <xdr:cNvCxnSpPr/>
      </xdr:nvCxnSpPr>
      <xdr:spPr>
        <a:xfrm>
          <a:off x="2908300" y="67578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907</xdr:rowOff>
    </xdr:from>
    <xdr:to>
      <xdr:col>10</xdr:col>
      <xdr:colOff>165100</xdr:colOff>
      <xdr:row>39</xdr:row>
      <xdr:rowOff>102507</xdr:rowOff>
    </xdr:to>
    <xdr:sp macro="" textlink="">
      <xdr:nvSpPr>
        <xdr:cNvPr id="80" name="楕円 79"/>
        <xdr:cNvSpPr/>
      </xdr:nvSpPr>
      <xdr:spPr>
        <a:xfrm>
          <a:off x="1968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51707</xdr:rowOff>
    </xdr:from>
    <xdr:to>
      <xdr:col>15</xdr:col>
      <xdr:colOff>50800</xdr:colOff>
      <xdr:row>39</xdr:row>
      <xdr:rowOff>71301</xdr:rowOff>
    </xdr:to>
    <xdr:cxnSp macro="">
      <xdr:nvCxnSpPr>
        <xdr:cNvPr id="81" name="直線コネクタ 80"/>
        <xdr:cNvCxnSpPr/>
      </xdr:nvCxnSpPr>
      <xdr:spPr>
        <a:xfrm>
          <a:off x="2019300" y="67382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160927</xdr:rowOff>
    </xdr:from>
    <xdr:to>
      <xdr:col>6</xdr:col>
      <xdr:colOff>38100</xdr:colOff>
      <xdr:row>39</xdr:row>
      <xdr:rowOff>91077</xdr:rowOff>
    </xdr:to>
    <xdr:sp macro="" textlink="">
      <xdr:nvSpPr>
        <xdr:cNvPr id="82" name="楕円 81"/>
        <xdr:cNvSpPr/>
      </xdr:nvSpPr>
      <xdr:spPr>
        <a:xfrm>
          <a:off x="1079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40277</xdr:rowOff>
    </xdr:from>
    <xdr:to>
      <xdr:col>10</xdr:col>
      <xdr:colOff>114300</xdr:colOff>
      <xdr:row>39</xdr:row>
      <xdr:rowOff>51707</xdr:rowOff>
    </xdr:to>
    <xdr:cxnSp macro="">
      <xdr:nvCxnSpPr>
        <xdr:cNvPr id="83" name="直線コネクタ 82"/>
        <xdr:cNvCxnSpPr/>
      </xdr:nvCxnSpPr>
      <xdr:spPr>
        <a:xfrm>
          <a:off x="1130300" y="672682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xdr:cNvSpPr txBox="1"/>
      </xdr:nvSpPr>
      <xdr:spPr>
        <a:xfrm>
          <a:off x="3582044" y="6472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xdr:cNvSpPr txBox="1"/>
      </xdr:nvSpPr>
      <xdr:spPr>
        <a:xfrm>
          <a:off x="2705744" y="64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xdr:cNvSpPr txBox="1"/>
      </xdr:nvSpPr>
      <xdr:spPr>
        <a:xfrm>
          <a:off x="18167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xdr:cNvSpPr txBox="1"/>
      </xdr:nvSpPr>
      <xdr:spPr>
        <a:xfrm>
          <a:off x="927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139354</xdr:rowOff>
    </xdr:from>
    <xdr:ext cx="405111" cy="259045"/>
    <xdr:sp macro="" textlink="">
      <xdr:nvSpPr>
        <xdr:cNvPr id="88" name="n_1mainValue【道路】&#10;有形固定資産減価償却率"/>
        <xdr:cNvSpPr txBox="1"/>
      </xdr:nvSpPr>
      <xdr:spPr>
        <a:xfrm>
          <a:off x="35820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113228</xdr:rowOff>
    </xdr:from>
    <xdr:ext cx="405111" cy="259045"/>
    <xdr:sp macro="" textlink="">
      <xdr:nvSpPr>
        <xdr:cNvPr id="89" name="n_2mainValue【道路】&#10;有形固定資産減価償却率"/>
        <xdr:cNvSpPr txBox="1"/>
      </xdr:nvSpPr>
      <xdr:spPr>
        <a:xfrm>
          <a:off x="27057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93634</xdr:rowOff>
    </xdr:from>
    <xdr:ext cx="405111" cy="259045"/>
    <xdr:sp macro="" textlink="">
      <xdr:nvSpPr>
        <xdr:cNvPr id="90" name="n_3mainValue【道路】&#10;有形固定資産減価償却率"/>
        <xdr:cNvSpPr txBox="1"/>
      </xdr:nvSpPr>
      <xdr:spPr>
        <a:xfrm>
          <a:off x="1816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82204</xdr:rowOff>
    </xdr:from>
    <xdr:ext cx="405111" cy="259045"/>
    <xdr:sp macro="" textlink="">
      <xdr:nvSpPr>
        <xdr:cNvPr id="91" name="n_4mainValue【道路】&#10;有形固定資産減価償却率"/>
        <xdr:cNvSpPr txBox="1"/>
      </xdr:nvSpPr>
      <xdr:spPr>
        <a:xfrm>
          <a:off x="927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xdr:cNvCxnSpPr/>
      </xdr:nvCxnSpPr>
      <xdr:spPr>
        <a:xfrm flipV="1">
          <a:off x="10476865" y="5954538"/>
          <a:ext cx="0" cy="126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xdr:cNvSpPr txBox="1"/>
      </xdr:nvSpPr>
      <xdr:spPr>
        <a:xfrm>
          <a:off x="10515600" y="722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xdr:cNvCxnSpPr/>
      </xdr:nvCxnSpPr>
      <xdr:spPr>
        <a:xfrm>
          <a:off x="10388600" y="721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xdr:cNvSpPr txBox="1"/>
      </xdr:nvSpPr>
      <xdr:spPr>
        <a:xfrm>
          <a:off x="10515600" y="57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xdr:cNvCxnSpPr/>
      </xdr:nvCxnSpPr>
      <xdr:spPr>
        <a:xfrm>
          <a:off x="10388600" y="595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xdr:cNvSpPr txBox="1"/>
      </xdr:nvSpPr>
      <xdr:spPr>
        <a:xfrm>
          <a:off x="10515600" y="699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xdr:cNvSpPr/>
      </xdr:nvSpPr>
      <xdr:spPr>
        <a:xfrm>
          <a:off x="10426700" y="702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xdr:cNvSpPr/>
      </xdr:nvSpPr>
      <xdr:spPr>
        <a:xfrm>
          <a:off x="9588500" y="701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xdr:cNvSpPr/>
      </xdr:nvSpPr>
      <xdr:spPr>
        <a:xfrm>
          <a:off x="8699500" y="70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xdr:cNvSpPr/>
      </xdr:nvSpPr>
      <xdr:spPr>
        <a:xfrm>
          <a:off x="7810500" y="702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xdr:cNvSpPr/>
      </xdr:nvSpPr>
      <xdr:spPr>
        <a:xfrm>
          <a:off x="6921500" y="702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111678</xdr:rowOff>
    </xdr:from>
    <xdr:to>
      <xdr:col>55</xdr:col>
      <xdr:colOff>50800</xdr:colOff>
      <xdr:row>41</xdr:row>
      <xdr:rowOff>41828</xdr:rowOff>
    </xdr:to>
    <xdr:sp macro="" textlink="">
      <xdr:nvSpPr>
        <xdr:cNvPr id="131" name="楕円 130"/>
        <xdr:cNvSpPr/>
      </xdr:nvSpPr>
      <xdr:spPr>
        <a:xfrm>
          <a:off x="10426700" y="69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134555</xdr:rowOff>
    </xdr:from>
    <xdr:ext cx="599010" cy="259045"/>
    <xdr:sp macro="" textlink="">
      <xdr:nvSpPr>
        <xdr:cNvPr id="132" name="【道路】&#10;一人当たり延長該当値テキスト"/>
        <xdr:cNvSpPr txBox="1"/>
      </xdr:nvSpPr>
      <xdr:spPr>
        <a:xfrm>
          <a:off x="10515600" y="6821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113531</xdr:rowOff>
    </xdr:from>
    <xdr:to>
      <xdr:col>50</xdr:col>
      <xdr:colOff>165100</xdr:colOff>
      <xdr:row>41</xdr:row>
      <xdr:rowOff>43681</xdr:rowOff>
    </xdr:to>
    <xdr:sp macro="" textlink="">
      <xdr:nvSpPr>
        <xdr:cNvPr id="133" name="楕円 132"/>
        <xdr:cNvSpPr/>
      </xdr:nvSpPr>
      <xdr:spPr>
        <a:xfrm>
          <a:off x="9588500" y="697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162478</xdr:rowOff>
    </xdr:from>
    <xdr:to>
      <xdr:col>55</xdr:col>
      <xdr:colOff>0</xdr:colOff>
      <xdr:row>40</xdr:row>
      <xdr:rowOff>164331</xdr:rowOff>
    </xdr:to>
    <xdr:cxnSp macro="">
      <xdr:nvCxnSpPr>
        <xdr:cNvPr id="134" name="直線コネクタ 133"/>
        <xdr:cNvCxnSpPr/>
      </xdr:nvCxnSpPr>
      <xdr:spPr>
        <a:xfrm flipV="1">
          <a:off x="9639300" y="7020478"/>
          <a:ext cx="838200" cy="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112636</xdr:rowOff>
    </xdr:from>
    <xdr:to>
      <xdr:col>46</xdr:col>
      <xdr:colOff>38100</xdr:colOff>
      <xdr:row>41</xdr:row>
      <xdr:rowOff>42786</xdr:rowOff>
    </xdr:to>
    <xdr:sp macro="" textlink="">
      <xdr:nvSpPr>
        <xdr:cNvPr id="135" name="楕円 134"/>
        <xdr:cNvSpPr/>
      </xdr:nvSpPr>
      <xdr:spPr>
        <a:xfrm>
          <a:off x="8699500" y="697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163436</xdr:rowOff>
    </xdr:from>
    <xdr:to>
      <xdr:col>50</xdr:col>
      <xdr:colOff>114300</xdr:colOff>
      <xdr:row>40</xdr:row>
      <xdr:rowOff>164331</xdr:rowOff>
    </xdr:to>
    <xdr:cxnSp macro="">
      <xdr:nvCxnSpPr>
        <xdr:cNvPr id="136" name="直線コネクタ 135"/>
        <xdr:cNvCxnSpPr/>
      </xdr:nvCxnSpPr>
      <xdr:spPr>
        <a:xfrm>
          <a:off x="8750300" y="7021436"/>
          <a:ext cx="88900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112037</xdr:rowOff>
    </xdr:from>
    <xdr:to>
      <xdr:col>41</xdr:col>
      <xdr:colOff>101600</xdr:colOff>
      <xdr:row>41</xdr:row>
      <xdr:rowOff>42187</xdr:rowOff>
    </xdr:to>
    <xdr:sp macro="" textlink="">
      <xdr:nvSpPr>
        <xdr:cNvPr id="137" name="楕円 136"/>
        <xdr:cNvSpPr/>
      </xdr:nvSpPr>
      <xdr:spPr>
        <a:xfrm>
          <a:off x="7810500" y="697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162837</xdr:rowOff>
    </xdr:from>
    <xdr:to>
      <xdr:col>45</xdr:col>
      <xdr:colOff>177800</xdr:colOff>
      <xdr:row>40</xdr:row>
      <xdr:rowOff>163436</xdr:rowOff>
    </xdr:to>
    <xdr:cxnSp macro="">
      <xdr:nvCxnSpPr>
        <xdr:cNvPr id="138" name="直線コネクタ 137"/>
        <xdr:cNvCxnSpPr/>
      </xdr:nvCxnSpPr>
      <xdr:spPr>
        <a:xfrm>
          <a:off x="7861300" y="7020837"/>
          <a:ext cx="889000" cy="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111079</xdr:rowOff>
    </xdr:from>
    <xdr:to>
      <xdr:col>36</xdr:col>
      <xdr:colOff>165100</xdr:colOff>
      <xdr:row>41</xdr:row>
      <xdr:rowOff>41229</xdr:rowOff>
    </xdr:to>
    <xdr:sp macro="" textlink="">
      <xdr:nvSpPr>
        <xdr:cNvPr id="139" name="楕円 138"/>
        <xdr:cNvSpPr/>
      </xdr:nvSpPr>
      <xdr:spPr>
        <a:xfrm>
          <a:off x="6921500" y="696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161879</xdr:rowOff>
    </xdr:from>
    <xdr:to>
      <xdr:col>41</xdr:col>
      <xdr:colOff>50800</xdr:colOff>
      <xdr:row>40</xdr:row>
      <xdr:rowOff>162837</xdr:rowOff>
    </xdr:to>
    <xdr:cxnSp macro="">
      <xdr:nvCxnSpPr>
        <xdr:cNvPr id="140" name="直線コネクタ 139"/>
        <xdr:cNvCxnSpPr/>
      </xdr:nvCxnSpPr>
      <xdr:spPr>
        <a:xfrm>
          <a:off x="6972300" y="7019879"/>
          <a:ext cx="889000" cy="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xdr:cNvSpPr txBox="1"/>
      </xdr:nvSpPr>
      <xdr:spPr>
        <a:xfrm>
          <a:off x="9359411" y="71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xdr:cNvSpPr txBox="1"/>
      </xdr:nvSpPr>
      <xdr:spPr>
        <a:xfrm>
          <a:off x="8483111" y="71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xdr:cNvSpPr txBox="1"/>
      </xdr:nvSpPr>
      <xdr:spPr>
        <a:xfrm>
          <a:off x="7594111" y="711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xdr:cNvSpPr txBox="1"/>
      </xdr:nvSpPr>
      <xdr:spPr>
        <a:xfrm>
          <a:off x="6705111" y="711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60208</xdr:rowOff>
    </xdr:from>
    <xdr:ext cx="599010" cy="259045"/>
    <xdr:sp macro="" textlink="">
      <xdr:nvSpPr>
        <xdr:cNvPr id="145" name="n_1mainValue【道路】&#10;一人当たり延長"/>
        <xdr:cNvSpPr txBox="1"/>
      </xdr:nvSpPr>
      <xdr:spPr>
        <a:xfrm>
          <a:off x="9327094" y="674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59313</xdr:rowOff>
    </xdr:from>
    <xdr:ext cx="599010" cy="259045"/>
    <xdr:sp macro="" textlink="">
      <xdr:nvSpPr>
        <xdr:cNvPr id="146" name="n_2mainValue【道路】&#10;一人当たり延長"/>
        <xdr:cNvSpPr txBox="1"/>
      </xdr:nvSpPr>
      <xdr:spPr>
        <a:xfrm>
          <a:off x="8450794" y="6745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58714</xdr:rowOff>
    </xdr:from>
    <xdr:ext cx="599010" cy="259045"/>
    <xdr:sp macro="" textlink="">
      <xdr:nvSpPr>
        <xdr:cNvPr id="147" name="n_3mainValue【道路】&#10;一人当たり延長"/>
        <xdr:cNvSpPr txBox="1"/>
      </xdr:nvSpPr>
      <xdr:spPr>
        <a:xfrm>
          <a:off x="7561794" y="674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57756</xdr:rowOff>
    </xdr:from>
    <xdr:ext cx="599010" cy="259045"/>
    <xdr:sp macro="" textlink="">
      <xdr:nvSpPr>
        <xdr:cNvPr id="148" name="n_4mainValue【道路】&#10;一人当たり延長"/>
        <xdr:cNvSpPr txBox="1"/>
      </xdr:nvSpPr>
      <xdr:spPr>
        <a:xfrm>
          <a:off x="6672794" y="674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xdr:cNvCxnSpPr/>
      </xdr:nvCxnSpPr>
      <xdr:spPr>
        <a:xfrm flipV="1">
          <a:off x="4634865" y="9602833"/>
          <a:ext cx="0" cy="143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xdr:cNvSpPr txBox="1"/>
      </xdr:nvSpPr>
      <xdr:spPr>
        <a:xfrm>
          <a:off x="4673600" y="102966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xdr:cNvSpPr/>
      </xdr:nvSpPr>
      <xdr:spPr>
        <a:xfrm>
          <a:off x="4584700" y="104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xdr:cNvSpPr/>
      </xdr:nvSpPr>
      <xdr:spPr>
        <a:xfrm>
          <a:off x="3746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xdr:cNvSpPr/>
      </xdr:nvSpPr>
      <xdr:spPr>
        <a:xfrm>
          <a:off x="2857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158206</xdr:rowOff>
    </xdr:from>
    <xdr:to>
      <xdr:col>24</xdr:col>
      <xdr:colOff>114300</xdr:colOff>
      <xdr:row>62</xdr:row>
      <xdr:rowOff>88356</xdr:rowOff>
    </xdr:to>
    <xdr:sp macro="" textlink="">
      <xdr:nvSpPr>
        <xdr:cNvPr id="190" name="楕円 189"/>
        <xdr:cNvSpPr/>
      </xdr:nvSpPr>
      <xdr:spPr>
        <a:xfrm>
          <a:off x="45847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136633</xdr:rowOff>
    </xdr:from>
    <xdr:ext cx="405111" cy="259045"/>
    <xdr:sp macro="" textlink="">
      <xdr:nvSpPr>
        <xdr:cNvPr id="191" name="【橋りょう・トンネル】&#10;有形固定資産減価償却率該当値テキスト"/>
        <xdr:cNvSpPr txBox="1"/>
      </xdr:nvSpPr>
      <xdr:spPr>
        <a:xfrm>
          <a:off x="4673600"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136978</xdr:rowOff>
    </xdr:from>
    <xdr:to>
      <xdr:col>20</xdr:col>
      <xdr:colOff>38100</xdr:colOff>
      <xdr:row>62</xdr:row>
      <xdr:rowOff>67128</xdr:rowOff>
    </xdr:to>
    <xdr:sp macro="" textlink="">
      <xdr:nvSpPr>
        <xdr:cNvPr id="192" name="楕円 191"/>
        <xdr:cNvSpPr/>
      </xdr:nvSpPr>
      <xdr:spPr>
        <a:xfrm>
          <a:off x="37465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16328</xdr:rowOff>
    </xdr:from>
    <xdr:to>
      <xdr:col>24</xdr:col>
      <xdr:colOff>63500</xdr:colOff>
      <xdr:row>62</xdr:row>
      <xdr:rowOff>37556</xdr:rowOff>
    </xdr:to>
    <xdr:cxnSp macro="">
      <xdr:nvCxnSpPr>
        <xdr:cNvPr id="193" name="直線コネクタ 192"/>
        <xdr:cNvCxnSpPr/>
      </xdr:nvCxnSpPr>
      <xdr:spPr>
        <a:xfrm>
          <a:off x="3797300" y="10646228"/>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114119</xdr:rowOff>
    </xdr:from>
    <xdr:to>
      <xdr:col>15</xdr:col>
      <xdr:colOff>101600</xdr:colOff>
      <xdr:row>62</xdr:row>
      <xdr:rowOff>44269</xdr:rowOff>
    </xdr:to>
    <xdr:sp macro="" textlink="">
      <xdr:nvSpPr>
        <xdr:cNvPr id="194" name="楕円 193"/>
        <xdr:cNvSpPr/>
      </xdr:nvSpPr>
      <xdr:spPr>
        <a:xfrm>
          <a:off x="2857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164919</xdr:rowOff>
    </xdr:from>
    <xdr:to>
      <xdr:col>19</xdr:col>
      <xdr:colOff>177800</xdr:colOff>
      <xdr:row>62</xdr:row>
      <xdr:rowOff>16328</xdr:rowOff>
    </xdr:to>
    <xdr:cxnSp macro="">
      <xdr:nvCxnSpPr>
        <xdr:cNvPr id="195" name="直線コネクタ 194"/>
        <xdr:cNvCxnSpPr/>
      </xdr:nvCxnSpPr>
      <xdr:spPr>
        <a:xfrm>
          <a:off x="2908300" y="10623369"/>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89626</xdr:rowOff>
    </xdr:from>
    <xdr:to>
      <xdr:col>10</xdr:col>
      <xdr:colOff>165100</xdr:colOff>
      <xdr:row>62</xdr:row>
      <xdr:rowOff>19776</xdr:rowOff>
    </xdr:to>
    <xdr:sp macro="" textlink="">
      <xdr:nvSpPr>
        <xdr:cNvPr id="196" name="楕円 195"/>
        <xdr:cNvSpPr/>
      </xdr:nvSpPr>
      <xdr:spPr>
        <a:xfrm>
          <a:off x="1968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140426</xdr:rowOff>
    </xdr:from>
    <xdr:to>
      <xdr:col>15</xdr:col>
      <xdr:colOff>50800</xdr:colOff>
      <xdr:row>61</xdr:row>
      <xdr:rowOff>164919</xdr:rowOff>
    </xdr:to>
    <xdr:cxnSp macro="">
      <xdr:nvCxnSpPr>
        <xdr:cNvPr id="197" name="直線コネクタ 196"/>
        <xdr:cNvCxnSpPr/>
      </xdr:nvCxnSpPr>
      <xdr:spPr>
        <a:xfrm>
          <a:off x="2019300" y="1059887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65133</xdr:rowOff>
    </xdr:from>
    <xdr:to>
      <xdr:col>6</xdr:col>
      <xdr:colOff>38100</xdr:colOff>
      <xdr:row>61</xdr:row>
      <xdr:rowOff>166733</xdr:rowOff>
    </xdr:to>
    <xdr:sp macro="" textlink="">
      <xdr:nvSpPr>
        <xdr:cNvPr id="198" name="楕円 197"/>
        <xdr:cNvSpPr/>
      </xdr:nvSpPr>
      <xdr:spPr>
        <a:xfrm>
          <a:off x="1079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115933</xdr:rowOff>
    </xdr:from>
    <xdr:to>
      <xdr:col>10</xdr:col>
      <xdr:colOff>114300</xdr:colOff>
      <xdr:row>61</xdr:row>
      <xdr:rowOff>140426</xdr:rowOff>
    </xdr:to>
    <xdr:cxnSp macro="">
      <xdr:nvCxnSpPr>
        <xdr:cNvPr id="199" name="直線コネクタ 198"/>
        <xdr:cNvCxnSpPr/>
      </xdr:nvCxnSpPr>
      <xdr:spPr>
        <a:xfrm>
          <a:off x="1130300" y="1057438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xdr:cNvSpPr txBox="1"/>
      </xdr:nvSpPr>
      <xdr:spPr>
        <a:xfrm>
          <a:off x="2705744" y="10191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xdr:cNvSpPr txBox="1"/>
      </xdr:nvSpPr>
      <xdr:spPr>
        <a:xfrm>
          <a:off x="927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58255</xdr:rowOff>
    </xdr:from>
    <xdr:ext cx="405111" cy="259045"/>
    <xdr:sp macro="" textlink="">
      <xdr:nvSpPr>
        <xdr:cNvPr id="204" name="n_1mainValue【橋りょう・トンネル】&#10;有形固定資産減価償却率"/>
        <xdr:cNvSpPr txBox="1"/>
      </xdr:nvSpPr>
      <xdr:spPr>
        <a:xfrm>
          <a:off x="3582044" y="1068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35396</xdr:rowOff>
    </xdr:from>
    <xdr:ext cx="405111" cy="259045"/>
    <xdr:sp macro="" textlink="">
      <xdr:nvSpPr>
        <xdr:cNvPr id="205" name="n_2mainValue【橋りょう・トンネル】&#10;有形固定資産減価償却率"/>
        <xdr:cNvSpPr txBox="1"/>
      </xdr:nvSpPr>
      <xdr:spPr>
        <a:xfrm>
          <a:off x="2705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10903</xdr:rowOff>
    </xdr:from>
    <xdr:ext cx="405111" cy="259045"/>
    <xdr:sp macro="" textlink="">
      <xdr:nvSpPr>
        <xdr:cNvPr id="206" name="n_3mainValue【橋りょう・トンネル】&#10;有形固定資産減価償却率"/>
        <xdr:cNvSpPr txBox="1"/>
      </xdr:nvSpPr>
      <xdr:spPr>
        <a:xfrm>
          <a:off x="1816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157860</xdr:rowOff>
    </xdr:from>
    <xdr:ext cx="405111" cy="259045"/>
    <xdr:sp macro="" textlink="">
      <xdr:nvSpPr>
        <xdr:cNvPr id="207" name="n_4mainValue【橋りょう・トンネル】&#10;有形固定資産減価償却率"/>
        <xdr:cNvSpPr txBox="1"/>
      </xdr:nvSpPr>
      <xdr:spPr>
        <a:xfrm>
          <a:off x="927744" y="1061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xdr:cNvCxnSpPr/>
      </xdr:nvCxnSpPr>
      <xdr:spPr>
        <a:xfrm flipV="1">
          <a:off x="10476865" y="9475943"/>
          <a:ext cx="0" cy="149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xdr:cNvSpPr txBox="1"/>
      </xdr:nvSpPr>
      <xdr:spPr>
        <a:xfrm>
          <a:off x="10515600" y="10975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xdr:cNvCxnSpPr/>
      </xdr:nvCxnSpPr>
      <xdr:spPr>
        <a:xfrm>
          <a:off x="10388600" y="1097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xdr:cNvSpPr txBox="1"/>
      </xdr:nvSpPr>
      <xdr:spPr>
        <a:xfrm>
          <a:off x="10515600" y="9251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xdr:cNvCxnSpPr/>
      </xdr:nvCxnSpPr>
      <xdr:spPr>
        <a:xfrm>
          <a:off x="10388600" y="947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xdr:cNvSpPr txBox="1"/>
      </xdr:nvSpPr>
      <xdr:spPr>
        <a:xfrm>
          <a:off x="10515600" y="1061876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xdr:cNvSpPr/>
      </xdr:nvSpPr>
      <xdr:spPr>
        <a:xfrm>
          <a:off x="10426700" y="1064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xdr:cNvSpPr/>
      </xdr:nvSpPr>
      <xdr:spPr>
        <a:xfrm>
          <a:off x="9588500" y="106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xdr:cNvSpPr/>
      </xdr:nvSpPr>
      <xdr:spPr>
        <a:xfrm>
          <a:off x="8699500" y="106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xdr:cNvSpPr/>
      </xdr:nvSpPr>
      <xdr:spPr>
        <a:xfrm>
          <a:off x="7810500" y="1066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xdr:cNvSpPr/>
      </xdr:nvSpPr>
      <xdr:spPr>
        <a:xfrm>
          <a:off x="6921500" y="1063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46706</xdr:rowOff>
    </xdr:from>
    <xdr:to>
      <xdr:col>55</xdr:col>
      <xdr:colOff>50800</xdr:colOff>
      <xdr:row>60</xdr:row>
      <xdr:rowOff>148306</xdr:rowOff>
    </xdr:to>
    <xdr:sp macro="" textlink="">
      <xdr:nvSpPr>
        <xdr:cNvPr id="245" name="楕円 244"/>
        <xdr:cNvSpPr/>
      </xdr:nvSpPr>
      <xdr:spPr>
        <a:xfrm>
          <a:off x="10426700" y="1033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69583</xdr:rowOff>
    </xdr:from>
    <xdr:ext cx="690189" cy="259045"/>
    <xdr:sp macro="" textlink="">
      <xdr:nvSpPr>
        <xdr:cNvPr id="246" name="【橋りょう・トンネル】&#10;一人当たり有形固定資産（償却資産）額該当値テキスト"/>
        <xdr:cNvSpPr txBox="1"/>
      </xdr:nvSpPr>
      <xdr:spPr>
        <a:xfrm>
          <a:off x="10515600" y="101851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53000</xdr:rowOff>
    </xdr:from>
    <xdr:to>
      <xdr:col>50</xdr:col>
      <xdr:colOff>165100</xdr:colOff>
      <xdr:row>60</xdr:row>
      <xdr:rowOff>154600</xdr:rowOff>
    </xdr:to>
    <xdr:sp macro="" textlink="">
      <xdr:nvSpPr>
        <xdr:cNvPr id="247" name="楕円 246"/>
        <xdr:cNvSpPr/>
      </xdr:nvSpPr>
      <xdr:spPr>
        <a:xfrm>
          <a:off x="9588500" y="103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97506</xdr:rowOff>
    </xdr:from>
    <xdr:to>
      <xdr:col>55</xdr:col>
      <xdr:colOff>0</xdr:colOff>
      <xdr:row>60</xdr:row>
      <xdr:rowOff>103800</xdr:rowOff>
    </xdr:to>
    <xdr:cxnSp macro="">
      <xdr:nvCxnSpPr>
        <xdr:cNvPr id="248" name="直線コネクタ 247"/>
        <xdr:cNvCxnSpPr/>
      </xdr:nvCxnSpPr>
      <xdr:spPr>
        <a:xfrm flipV="1">
          <a:off x="9639300" y="10384506"/>
          <a:ext cx="838200" cy="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55131</xdr:rowOff>
    </xdr:from>
    <xdr:to>
      <xdr:col>46</xdr:col>
      <xdr:colOff>38100</xdr:colOff>
      <xdr:row>60</xdr:row>
      <xdr:rowOff>156731</xdr:rowOff>
    </xdr:to>
    <xdr:sp macro="" textlink="">
      <xdr:nvSpPr>
        <xdr:cNvPr id="249" name="楕円 248"/>
        <xdr:cNvSpPr/>
      </xdr:nvSpPr>
      <xdr:spPr>
        <a:xfrm>
          <a:off x="8699500" y="1034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103800</xdr:rowOff>
    </xdr:from>
    <xdr:to>
      <xdr:col>50</xdr:col>
      <xdr:colOff>114300</xdr:colOff>
      <xdr:row>60</xdr:row>
      <xdr:rowOff>105931</xdr:rowOff>
    </xdr:to>
    <xdr:cxnSp macro="">
      <xdr:nvCxnSpPr>
        <xdr:cNvPr id="250" name="直線コネクタ 249"/>
        <xdr:cNvCxnSpPr/>
      </xdr:nvCxnSpPr>
      <xdr:spPr>
        <a:xfrm flipV="1">
          <a:off x="8750300" y="10390800"/>
          <a:ext cx="889000" cy="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65307</xdr:rowOff>
    </xdr:from>
    <xdr:to>
      <xdr:col>41</xdr:col>
      <xdr:colOff>101600</xdr:colOff>
      <xdr:row>60</xdr:row>
      <xdr:rowOff>166907</xdr:rowOff>
    </xdr:to>
    <xdr:sp macro="" textlink="">
      <xdr:nvSpPr>
        <xdr:cNvPr id="251" name="楕円 250"/>
        <xdr:cNvSpPr/>
      </xdr:nvSpPr>
      <xdr:spPr>
        <a:xfrm>
          <a:off x="7810500" y="1035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105931</xdr:rowOff>
    </xdr:from>
    <xdr:to>
      <xdr:col>45</xdr:col>
      <xdr:colOff>177800</xdr:colOff>
      <xdr:row>60</xdr:row>
      <xdr:rowOff>116107</xdr:rowOff>
    </xdr:to>
    <xdr:cxnSp macro="">
      <xdr:nvCxnSpPr>
        <xdr:cNvPr id="252" name="直線コネクタ 251"/>
        <xdr:cNvCxnSpPr/>
      </xdr:nvCxnSpPr>
      <xdr:spPr>
        <a:xfrm flipV="1">
          <a:off x="7861300" y="10392931"/>
          <a:ext cx="889000" cy="1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65167</xdr:rowOff>
    </xdr:from>
    <xdr:to>
      <xdr:col>36</xdr:col>
      <xdr:colOff>165100</xdr:colOff>
      <xdr:row>60</xdr:row>
      <xdr:rowOff>166767</xdr:rowOff>
    </xdr:to>
    <xdr:sp macro="" textlink="">
      <xdr:nvSpPr>
        <xdr:cNvPr id="253" name="楕円 252"/>
        <xdr:cNvSpPr/>
      </xdr:nvSpPr>
      <xdr:spPr>
        <a:xfrm>
          <a:off x="6921500" y="1035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115967</xdr:rowOff>
    </xdr:from>
    <xdr:to>
      <xdr:col>41</xdr:col>
      <xdr:colOff>50800</xdr:colOff>
      <xdr:row>60</xdr:row>
      <xdr:rowOff>116107</xdr:rowOff>
    </xdr:to>
    <xdr:cxnSp macro="">
      <xdr:nvCxnSpPr>
        <xdr:cNvPr id="254" name="直線コネクタ 253"/>
        <xdr:cNvCxnSpPr/>
      </xdr:nvCxnSpPr>
      <xdr:spPr>
        <a:xfrm>
          <a:off x="6972300" y="10402967"/>
          <a:ext cx="889000"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xdr:cNvSpPr txBox="1"/>
      </xdr:nvSpPr>
      <xdr:spPr>
        <a:xfrm>
          <a:off x="9281505" y="107409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xdr:cNvSpPr txBox="1"/>
      </xdr:nvSpPr>
      <xdr:spPr>
        <a:xfrm>
          <a:off x="8405205" y="10752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xdr:cNvSpPr txBox="1"/>
      </xdr:nvSpPr>
      <xdr:spPr>
        <a:xfrm>
          <a:off x="7516205" y="107608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xdr:cNvSpPr txBox="1"/>
      </xdr:nvSpPr>
      <xdr:spPr>
        <a:xfrm>
          <a:off x="6627205" y="10731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171127</xdr:rowOff>
    </xdr:from>
    <xdr:ext cx="690189" cy="259045"/>
    <xdr:sp macro="" textlink="">
      <xdr:nvSpPr>
        <xdr:cNvPr id="259" name="n_1mainValue【橋りょう・トンネル】&#10;一人当たり有形固定資産（償却資産）額"/>
        <xdr:cNvSpPr txBox="1"/>
      </xdr:nvSpPr>
      <xdr:spPr>
        <a:xfrm>
          <a:off x="9281505" y="10115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1808</xdr:rowOff>
    </xdr:from>
    <xdr:ext cx="690189" cy="259045"/>
    <xdr:sp macro="" textlink="">
      <xdr:nvSpPr>
        <xdr:cNvPr id="260" name="n_2mainValue【橋りょう・トンネル】&#10;一人当たり有形固定資産（償却資産）額"/>
        <xdr:cNvSpPr txBox="1"/>
      </xdr:nvSpPr>
      <xdr:spPr>
        <a:xfrm>
          <a:off x="8405205" y="1011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11984</xdr:rowOff>
    </xdr:from>
    <xdr:ext cx="690189" cy="259045"/>
    <xdr:sp macro="" textlink="">
      <xdr:nvSpPr>
        <xdr:cNvPr id="261" name="n_3mainValue【橋りょう・トンネル】&#10;一人当たり有形固定資産（償却資産）額"/>
        <xdr:cNvSpPr txBox="1"/>
      </xdr:nvSpPr>
      <xdr:spPr>
        <a:xfrm>
          <a:off x="7516205" y="101275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11844</xdr:rowOff>
    </xdr:from>
    <xdr:ext cx="690189" cy="259045"/>
    <xdr:sp macro="" textlink="">
      <xdr:nvSpPr>
        <xdr:cNvPr id="262" name="n_4mainValue【橋りょう・トンネル】&#10;一人当たり有形固定資産（償却資産）額"/>
        <xdr:cNvSpPr txBox="1"/>
      </xdr:nvSpPr>
      <xdr:spPr>
        <a:xfrm>
          <a:off x="6627205" y="101273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xdr:cNvCxnSpPr/>
      </xdr:nvCxnSpPr>
      <xdr:spPr>
        <a:xfrm flipV="1">
          <a:off x="4634865" y="13316494"/>
          <a:ext cx="0" cy="1582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xdr:cNvSpPr txBox="1"/>
      </xdr:nvSpPr>
      <xdr:spPr>
        <a:xfrm>
          <a:off x="4673600" y="14902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xdr:cNvCxnSpPr/>
      </xdr:nvCxnSpPr>
      <xdr:spPr>
        <a:xfrm>
          <a:off x="4546600" y="1489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xdr:cNvSpPr txBox="1"/>
      </xdr:nvSpPr>
      <xdr:spPr>
        <a:xfrm>
          <a:off x="4673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xdr:cNvCxnSpPr/>
      </xdr:nvCxnSpPr>
      <xdr:spPr>
        <a:xfrm>
          <a:off x="4546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93" name="【公営住宅】&#10;有形固定資産減価償却率平均値テキスト"/>
        <xdr:cNvSpPr txBox="1"/>
      </xdr:nvSpPr>
      <xdr:spPr>
        <a:xfrm>
          <a:off x="4673600" y="142091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xdr:cNvSpPr/>
      </xdr:nvSpPr>
      <xdr:spPr>
        <a:xfrm>
          <a:off x="45847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xdr:cNvSpPr/>
      </xdr:nvSpPr>
      <xdr:spPr>
        <a:xfrm>
          <a:off x="2857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xdr:cNvSpPr/>
      </xdr:nvSpPr>
      <xdr:spPr>
        <a:xfrm>
          <a:off x="19685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xdr:cNvSpPr/>
      </xdr:nvSpPr>
      <xdr:spPr>
        <a:xfrm>
          <a:off x="1079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157118</xdr:rowOff>
    </xdr:from>
    <xdr:to>
      <xdr:col>24</xdr:col>
      <xdr:colOff>114300</xdr:colOff>
      <xdr:row>83</xdr:row>
      <xdr:rowOff>87268</xdr:rowOff>
    </xdr:to>
    <xdr:sp macro="" textlink="">
      <xdr:nvSpPr>
        <xdr:cNvPr id="304" name="楕円 303"/>
        <xdr:cNvSpPr/>
      </xdr:nvSpPr>
      <xdr:spPr>
        <a:xfrm>
          <a:off x="45847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8545</xdr:rowOff>
    </xdr:from>
    <xdr:ext cx="405111" cy="259045"/>
    <xdr:sp macro="" textlink="">
      <xdr:nvSpPr>
        <xdr:cNvPr id="305" name="【公営住宅】&#10;有形固定資産減価償却率該当値テキスト"/>
        <xdr:cNvSpPr txBox="1"/>
      </xdr:nvSpPr>
      <xdr:spPr>
        <a:xfrm>
          <a:off x="4673600" y="14067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117929</xdr:rowOff>
    </xdr:from>
    <xdr:to>
      <xdr:col>20</xdr:col>
      <xdr:colOff>38100</xdr:colOff>
      <xdr:row>83</xdr:row>
      <xdr:rowOff>48079</xdr:rowOff>
    </xdr:to>
    <xdr:sp macro="" textlink="">
      <xdr:nvSpPr>
        <xdr:cNvPr id="306" name="楕円 305"/>
        <xdr:cNvSpPr/>
      </xdr:nvSpPr>
      <xdr:spPr>
        <a:xfrm>
          <a:off x="3746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168729</xdr:rowOff>
    </xdr:from>
    <xdr:to>
      <xdr:col>24</xdr:col>
      <xdr:colOff>63500</xdr:colOff>
      <xdr:row>83</xdr:row>
      <xdr:rowOff>36468</xdr:rowOff>
    </xdr:to>
    <xdr:cxnSp macro="">
      <xdr:nvCxnSpPr>
        <xdr:cNvPr id="307" name="直線コネクタ 306"/>
        <xdr:cNvCxnSpPr/>
      </xdr:nvCxnSpPr>
      <xdr:spPr>
        <a:xfrm>
          <a:off x="3797300" y="14227629"/>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65677</xdr:rowOff>
    </xdr:from>
    <xdr:to>
      <xdr:col>15</xdr:col>
      <xdr:colOff>101600</xdr:colOff>
      <xdr:row>82</xdr:row>
      <xdr:rowOff>167277</xdr:rowOff>
    </xdr:to>
    <xdr:sp macro="" textlink="">
      <xdr:nvSpPr>
        <xdr:cNvPr id="308" name="楕円 307"/>
        <xdr:cNvSpPr/>
      </xdr:nvSpPr>
      <xdr:spPr>
        <a:xfrm>
          <a:off x="2857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116477</xdr:rowOff>
    </xdr:from>
    <xdr:to>
      <xdr:col>19</xdr:col>
      <xdr:colOff>177800</xdr:colOff>
      <xdr:row>82</xdr:row>
      <xdr:rowOff>168729</xdr:rowOff>
    </xdr:to>
    <xdr:cxnSp macro="">
      <xdr:nvCxnSpPr>
        <xdr:cNvPr id="309" name="直線コネクタ 308"/>
        <xdr:cNvCxnSpPr/>
      </xdr:nvCxnSpPr>
      <xdr:spPr>
        <a:xfrm>
          <a:off x="2908300" y="1417537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13426</xdr:rowOff>
    </xdr:from>
    <xdr:to>
      <xdr:col>10</xdr:col>
      <xdr:colOff>165100</xdr:colOff>
      <xdr:row>82</xdr:row>
      <xdr:rowOff>115026</xdr:rowOff>
    </xdr:to>
    <xdr:sp macro="" textlink="">
      <xdr:nvSpPr>
        <xdr:cNvPr id="310" name="楕円 309"/>
        <xdr:cNvSpPr/>
      </xdr:nvSpPr>
      <xdr:spPr>
        <a:xfrm>
          <a:off x="1968500" y="140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64226</xdr:rowOff>
    </xdr:from>
    <xdr:to>
      <xdr:col>15</xdr:col>
      <xdr:colOff>50800</xdr:colOff>
      <xdr:row>82</xdr:row>
      <xdr:rowOff>116477</xdr:rowOff>
    </xdr:to>
    <xdr:cxnSp macro="">
      <xdr:nvCxnSpPr>
        <xdr:cNvPr id="311" name="直線コネクタ 310"/>
        <xdr:cNvCxnSpPr/>
      </xdr:nvCxnSpPr>
      <xdr:spPr>
        <a:xfrm>
          <a:off x="2019300" y="141231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121194</xdr:rowOff>
    </xdr:from>
    <xdr:to>
      <xdr:col>6</xdr:col>
      <xdr:colOff>38100</xdr:colOff>
      <xdr:row>82</xdr:row>
      <xdr:rowOff>51344</xdr:rowOff>
    </xdr:to>
    <xdr:sp macro="" textlink="">
      <xdr:nvSpPr>
        <xdr:cNvPr id="312" name="楕円 311"/>
        <xdr:cNvSpPr/>
      </xdr:nvSpPr>
      <xdr:spPr>
        <a:xfrm>
          <a:off x="10795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544</xdr:rowOff>
    </xdr:from>
    <xdr:to>
      <xdr:col>10</xdr:col>
      <xdr:colOff>114300</xdr:colOff>
      <xdr:row>82</xdr:row>
      <xdr:rowOff>64226</xdr:rowOff>
    </xdr:to>
    <xdr:cxnSp macro="">
      <xdr:nvCxnSpPr>
        <xdr:cNvPr id="313" name="直線コネクタ 312"/>
        <xdr:cNvCxnSpPr/>
      </xdr:nvCxnSpPr>
      <xdr:spPr>
        <a:xfrm>
          <a:off x="1130300" y="14059444"/>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14" name="n_1aveValue【公営住宅】&#10;有形固定資産減価償却率"/>
        <xdr:cNvSpPr txBox="1"/>
      </xdr:nvSpPr>
      <xdr:spPr>
        <a:xfrm>
          <a:off x="3582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15" name="n_2aveValue【公営住宅】&#10;有形固定資産減価償却率"/>
        <xdr:cNvSpPr txBox="1"/>
      </xdr:nvSpPr>
      <xdr:spPr>
        <a:xfrm>
          <a:off x="27057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75128</xdr:rowOff>
    </xdr:from>
    <xdr:ext cx="405111" cy="259045"/>
    <xdr:sp macro="" textlink="">
      <xdr:nvSpPr>
        <xdr:cNvPr id="316" name="n_3aveValue【公営住宅】&#10;有形固定資産減価償却率"/>
        <xdr:cNvSpPr txBox="1"/>
      </xdr:nvSpPr>
      <xdr:spPr>
        <a:xfrm>
          <a:off x="1816744" y="1430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50635</xdr:rowOff>
    </xdr:from>
    <xdr:ext cx="405111" cy="259045"/>
    <xdr:sp macro="" textlink="">
      <xdr:nvSpPr>
        <xdr:cNvPr id="317" name="n_4aveValue【公営住宅】&#10;有形固定資産減価償却率"/>
        <xdr:cNvSpPr txBox="1"/>
      </xdr:nvSpPr>
      <xdr:spPr>
        <a:xfrm>
          <a:off x="927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64606</xdr:rowOff>
    </xdr:from>
    <xdr:ext cx="405111" cy="259045"/>
    <xdr:sp macro="" textlink="">
      <xdr:nvSpPr>
        <xdr:cNvPr id="318" name="n_1mainValue【公営住宅】&#10;有形固定資産減価償却率"/>
        <xdr:cNvSpPr txBox="1"/>
      </xdr:nvSpPr>
      <xdr:spPr>
        <a:xfrm>
          <a:off x="35820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12354</xdr:rowOff>
    </xdr:from>
    <xdr:ext cx="405111" cy="259045"/>
    <xdr:sp macro="" textlink="">
      <xdr:nvSpPr>
        <xdr:cNvPr id="319" name="n_2mainValue【公営住宅】&#10;有形固定資産減価償却率"/>
        <xdr:cNvSpPr txBox="1"/>
      </xdr:nvSpPr>
      <xdr:spPr>
        <a:xfrm>
          <a:off x="2705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131553</xdr:rowOff>
    </xdr:from>
    <xdr:ext cx="405111" cy="259045"/>
    <xdr:sp macro="" textlink="">
      <xdr:nvSpPr>
        <xdr:cNvPr id="320" name="n_3mainValue【公営住宅】&#10;有形固定資産減価償却率"/>
        <xdr:cNvSpPr txBox="1"/>
      </xdr:nvSpPr>
      <xdr:spPr>
        <a:xfrm>
          <a:off x="1816744" y="1384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67871</xdr:rowOff>
    </xdr:from>
    <xdr:ext cx="405111" cy="259045"/>
    <xdr:sp macro="" textlink="">
      <xdr:nvSpPr>
        <xdr:cNvPr id="321" name="n_4mainValue【公営住宅】&#10;有形固定資産減価償却率"/>
        <xdr:cNvSpPr txBox="1"/>
      </xdr:nvSpPr>
      <xdr:spPr>
        <a:xfrm>
          <a:off x="927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xdr:cNvCxnSpPr/>
      </xdr:nvCxnSpPr>
      <xdr:spPr>
        <a:xfrm flipV="1">
          <a:off x="10476865" y="13413921"/>
          <a:ext cx="0" cy="1480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xdr:cNvSpPr txBox="1"/>
      </xdr:nvSpPr>
      <xdr:spPr>
        <a:xfrm>
          <a:off x="10515600" y="14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xdr:cNvCxnSpPr/>
      </xdr:nvCxnSpPr>
      <xdr:spPr>
        <a:xfrm>
          <a:off x="10388600" y="1489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xdr:cNvSpPr txBox="1"/>
      </xdr:nvSpPr>
      <xdr:spPr>
        <a:xfrm>
          <a:off x="10515600" y="1318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xdr:cNvCxnSpPr/>
      </xdr:nvCxnSpPr>
      <xdr:spPr>
        <a:xfrm>
          <a:off x="10388600" y="1341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88082</xdr:rowOff>
    </xdr:from>
    <xdr:ext cx="469744" cy="259045"/>
    <xdr:sp macro="" textlink="">
      <xdr:nvSpPr>
        <xdr:cNvPr id="352" name="【公営住宅】&#10;一人当たり面積平均値テキスト"/>
        <xdr:cNvSpPr txBox="1"/>
      </xdr:nvSpPr>
      <xdr:spPr>
        <a:xfrm>
          <a:off x="10515600" y="14318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xdr:cNvSpPr/>
      </xdr:nvSpPr>
      <xdr:spPr>
        <a:xfrm>
          <a:off x="10426700" y="143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xdr:cNvSpPr/>
      </xdr:nvSpPr>
      <xdr:spPr>
        <a:xfrm>
          <a:off x="9588500" y="1435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xdr:cNvSpPr/>
      </xdr:nvSpPr>
      <xdr:spPr>
        <a:xfrm>
          <a:off x="8699500" y="1436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xdr:cNvSpPr/>
      </xdr:nvSpPr>
      <xdr:spPr>
        <a:xfrm>
          <a:off x="7810500" y="1433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xdr:cNvSpPr/>
      </xdr:nvSpPr>
      <xdr:spPr>
        <a:xfrm>
          <a:off x="6921500" y="143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104431</xdr:rowOff>
    </xdr:from>
    <xdr:to>
      <xdr:col>55</xdr:col>
      <xdr:colOff>50800</xdr:colOff>
      <xdr:row>83</xdr:row>
      <xdr:rowOff>34581</xdr:rowOff>
    </xdr:to>
    <xdr:sp macro="" textlink="">
      <xdr:nvSpPr>
        <xdr:cNvPr id="363" name="楕円 362"/>
        <xdr:cNvSpPr/>
      </xdr:nvSpPr>
      <xdr:spPr>
        <a:xfrm>
          <a:off x="10426700" y="1416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127308</xdr:rowOff>
    </xdr:from>
    <xdr:ext cx="469744" cy="259045"/>
    <xdr:sp macro="" textlink="">
      <xdr:nvSpPr>
        <xdr:cNvPr id="364" name="【公営住宅】&#10;一人当たり面積該当値テキスト"/>
        <xdr:cNvSpPr txBox="1"/>
      </xdr:nvSpPr>
      <xdr:spPr>
        <a:xfrm>
          <a:off x="10515600" y="1401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157118</xdr:rowOff>
    </xdr:from>
    <xdr:to>
      <xdr:col>50</xdr:col>
      <xdr:colOff>165100</xdr:colOff>
      <xdr:row>83</xdr:row>
      <xdr:rowOff>87268</xdr:rowOff>
    </xdr:to>
    <xdr:sp macro="" textlink="">
      <xdr:nvSpPr>
        <xdr:cNvPr id="365" name="楕円 364"/>
        <xdr:cNvSpPr/>
      </xdr:nvSpPr>
      <xdr:spPr>
        <a:xfrm>
          <a:off x="9588500" y="1421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155231</xdr:rowOff>
    </xdr:from>
    <xdr:to>
      <xdr:col>55</xdr:col>
      <xdr:colOff>0</xdr:colOff>
      <xdr:row>83</xdr:row>
      <xdr:rowOff>36468</xdr:rowOff>
    </xdr:to>
    <xdr:cxnSp macro="">
      <xdr:nvCxnSpPr>
        <xdr:cNvPr id="366" name="直線コネクタ 365"/>
        <xdr:cNvCxnSpPr/>
      </xdr:nvCxnSpPr>
      <xdr:spPr>
        <a:xfrm flipV="1">
          <a:off x="9639300" y="14214131"/>
          <a:ext cx="838200" cy="5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156138</xdr:rowOff>
    </xdr:from>
    <xdr:to>
      <xdr:col>46</xdr:col>
      <xdr:colOff>38100</xdr:colOff>
      <xdr:row>83</xdr:row>
      <xdr:rowOff>86288</xdr:rowOff>
    </xdr:to>
    <xdr:sp macro="" textlink="">
      <xdr:nvSpPr>
        <xdr:cNvPr id="367" name="楕円 366"/>
        <xdr:cNvSpPr/>
      </xdr:nvSpPr>
      <xdr:spPr>
        <a:xfrm>
          <a:off x="8699500" y="1421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35488</xdr:rowOff>
    </xdr:from>
    <xdr:to>
      <xdr:col>50</xdr:col>
      <xdr:colOff>114300</xdr:colOff>
      <xdr:row>83</xdr:row>
      <xdr:rowOff>36468</xdr:rowOff>
    </xdr:to>
    <xdr:cxnSp macro="">
      <xdr:nvCxnSpPr>
        <xdr:cNvPr id="368" name="直線コネクタ 367"/>
        <xdr:cNvCxnSpPr/>
      </xdr:nvCxnSpPr>
      <xdr:spPr>
        <a:xfrm>
          <a:off x="8750300" y="1426583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166153</xdr:rowOff>
    </xdr:from>
    <xdr:to>
      <xdr:col>41</xdr:col>
      <xdr:colOff>101600</xdr:colOff>
      <xdr:row>83</xdr:row>
      <xdr:rowOff>96303</xdr:rowOff>
    </xdr:to>
    <xdr:sp macro="" textlink="">
      <xdr:nvSpPr>
        <xdr:cNvPr id="369" name="楕円 368"/>
        <xdr:cNvSpPr/>
      </xdr:nvSpPr>
      <xdr:spPr>
        <a:xfrm>
          <a:off x="7810500" y="1422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35488</xdr:rowOff>
    </xdr:from>
    <xdr:to>
      <xdr:col>45</xdr:col>
      <xdr:colOff>177800</xdr:colOff>
      <xdr:row>83</xdr:row>
      <xdr:rowOff>45503</xdr:rowOff>
    </xdr:to>
    <xdr:cxnSp macro="">
      <xdr:nvCxnSpPr>
        <xdr:cNvPr id="370" name="直線コネクタ 369"/>
        <xdr:cNvCxnSpPr/>
      </xdr:nvCxnSpPr>
      <xdr:spPr>
        <a:xfrm flipV="1">
          <a:off x="7861300" y="14265838"/>
          <a:ext cx="889000" cy="1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163322</xdr:rowOff>
    </xdr:from>
    <xdr:to>
      <xdr:col>36</xdr:col>
      <xdr:colOff>165100</xdr:colOff>
      <xdr:row>83</xdr:row>
      <xdr:rowOff>93472</xdr:rowOff>
    </xdr:to>
    <xdr:sp macro="" textlink="">
      <xdr:nvSpPr>
        <xdr:cNvPr id="371" name="楕円 370"/>
        <xdr:cNvSpPr/>
      </xdr:nvSpPr>
      <xdr:spPr>
        <a:xfrm>
          <a:off x="6921500" y="1422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42672</xdr:rowOff>
    </xdr:from>
    <xdr:to>
      <xdr:col>41</xdr:col>
      <xdr:colOff>50800</xdr:colOff>
      <xdr:row>83</xdr:row>
      <xdr:rowOff>45503</xdr:rowOff>
    </xdr:to>
    <xdr:cxnSp macro="">
      <xdr:nvCxnSpPr>
        <xdr:cNvPr id="372" name="直線コネクタ 371"/>
        <xdr:cNvCxnSpPr/>
      </xdr:nvCxnSpPr>
      <xdr:spPr>
        <a:xfrm>
          <a:off x="6972300" y="14273022"/>
          <a:ext cx="8890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42363</xdr:rowOff>
    </xdr:from>
    <xdr:ext cx="469744" cy="259045"/>
    <xdr:sp macro="" textlink="">
      <xdr:nvSpPr>
        <xdr:cNvPr id="373" name="n_1aveValue【公営住宅】&#10;一人当たり面積"/>
        <xdr:cNvSpPr txBox="1"/>
      </xdr:nvSpPr>
      <xdr:spPr>
        <a:xfrm>
          <a:off x="9391727" y="1444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58909</xdr:rowOff>
    </xdr:from>
    <xdr:ext cx="469744" cy="259045"/>
    <xdr:sp macro="" textlink="">
      <xdr:nvSpPr>
        <xdr:cNvPr id="374" name="n_2aveValue【公営住宅】&#10;一人当たり面積"/>
        <xdr:cNvSpPr txBox="1"/>
      </xdr:nvSpPr>
      <xdr:spPr>
        <a:xfrm>
          <a:off x="8515427" y="1446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30715</xdr:rowOff>
    </xdr:from>
    <xdr:ext cx="469744" cy="259045"/>
    <xdr:sp macro="" textlink="">
      <xdr:nvSpPr>
        <xdr:cNvPr id="375" name="n_3aveValue【公営住宅】&#10;一人当たり面積"/>
        <xdr:cNvSpPr txBox="1"/>
      </xdr:nvSpPr>
      <xdr:spPr>
        <a:xfrm>
          <a:off x="7626427" y="1443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32565</xdr:rowOff>
    </xdr:from>
    <xdr:ext cx="469744" cy="259045"/>
    <xdr:sp macro="" textlink="">
      <xdr:nvSpPr>
        <xdr:cNvPr id="376" name="n_4aveValue【公営住宅】&#10;一人当たり面積"/>
        <xdr:cNvSpPr txBox="1"/>
      </xdr:nvSpPr>
      <xdr:spPr>
        <a:xfrm>
          <a:off x="6737427" y="144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103795</xdr:rowOff>
    </xdr:from>
    <xdr:ext cx="469744" cy="259045"/>
    <xdr:sp macro="" textlink="">
      <xdr:nvSpPr>
        <xdr:cNvPr id="377" name="n_1mainValue【公営住宅】&#10;一人当たり面積"/>
        <xdr:cNvSpPr txBox="1"/>
      </xdr:nvSpPr>
      <xdr:spPr>
        <a:xfrm>
          <a:off x="9391727" y="1399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102815</xdr:rowOff>
    </xdr:from>
    <xdr:ext cx="469744" cy="259045"/>
    <xdr:sp macro="" textlink="">
      <xdr:nvSpPr>
        <xdr:cNvPr id="378" name="n_2mainValue【公営住宅】&#10;一人当たり面積"/>
        <xdr:cNvSpPr txBox="1"/>
      </xdr:nvSpPr>
      <xdr:spPr>
        <a:xfrm>
          <a:off x="8515427" y="13990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112830</xdr:rowOff>
    </xdr:from>
    <xdr:ext cx="469744" cy="259045"/>
    <xdr:sp macro="" textlink="">
      <xdr:nvSpPr>
        <xdr:cNvPr id="379" name="n_3mainValue【公営住宅】&#10;一人当たり面積"/>
        <xdr:cNvSpPr txBox="1"/>
      </xdr:nvSpPr>
      <xdr:spPr>
        <a:xfrm>
          <a:off x="7626427" y="1400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109999</xdr:rowOff>
    </xdr:from>
    <xdr:ext cx="469744" cy="259045"/>
    <xdr:sp macro="" textlink="">
      <xdr:nvSpPr>
        <xdr:cNvPr id="380" name="n_4mainValue【公営住宅】&#10;一人当たり面積"/>
        <xdr:cNvSpPr txBox="1"/>
      </xdr:nvSpPr>
      <xdr:spPr>
        <a:xfrm>
          <a:off x="6737427" y="1399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xdr:cNvCxnSpPr/>
      </xdr:nvCxnSpPr>
      <xdr:spPr>
        <a:xfrm flipV="1">
          <a:off x="16318864" y="5797731"/>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xdr:cNvSpPr txBox="1"/>
      </xdr:nvSpPr>
      <xdr:spPr>
        <a:xfrm>
          <a:off x="16357600" y="557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xdr:cNvCxnSpPr/>
      </xdr:nvCxnSpPr>
      <xdr:spPr>
        <a:xfrm>
          <a:off x="16230600" y="579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427" name="【認定こども園・幼稚園・保育所】&#10;有形固定資産減価償却率平均値テキスト"/>
        <xdr:cNvSpPr txBox="1"/>
      </xdr:nvSpPr>
      <xdr:spPr>
        <a:xfrm>
          <a:off x="16357600" y="646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xdr:cNvSpPr/>
      </xdr:nvSpPr>
      <xdr:spPr>
        <a:xfrm>
          <a:off x="162687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xdr:cNvSpPr/>
      </xdr:nvSpPr>
      <xdr:spPr>
        <a:xfrm>
          <a:off x="15430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xdr:cNvSpPr/>
      </xdr:nvSpPr>
      <xdr:spPr>
        <a:xfrm>
          <a:off x="13652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82550</xdr:rowOff>
    </xdr:from>
    <xdr:to>
      <xdr:col>85</xdr:col>
      <xdr:colOff>177800</xdr:colOff>
      <xdr:row>35</xdr:row>
      <xdr:rowOff>12700</xdr:rowOff>
    </xdr:to>
    <xdr:sp macro="" textlink="">
      <xdr:nvSpPr>
        <xdr:cNvPr id="438" name="楕円 437"/>
        <xdr:cNvSpPr/>
      </xdr:nvSpPr>
      <xdr:spPr>
        <a:xfrm>
          <a:off x="162687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105427</xdr:rowOff>
    </xdr:from>
    <xdr:ext cx="405111" cy="259045"/>
    <xdr:sp macro="" textlink="">
      <xdr:nvSpPr>
        <xdr:cNvPr id="439" name="【認定こども園・幼稚園・保育所】&#10;有形固定資産減価償却率該当値テキスト"/>
        <xdr:cNvSpPr txBox="1"/>
      </xdr:nvSpPr>
      <xdr:spPr>
        <a:xfrm>
          <a:off x="16357600"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13970</xdr:rowOff>
    </xdr:from>
    <xdr:to>
      <xdr:col>81</xdr:col>
      <xdr:colOff>101600</xdr:colOff>
      <xdr:row>34</xdr:row>
      <xdr:rowOff>115570</xdr:rowOff>
    </xdr:to>
    <xdr:sp macro="" textlink="">
      <xdr:nvSpPr>
        <xdr:cNvPr id="440" name="楕円 439"/>
        <xdr:cNvSpPr/>
      </xdr:nvSpPr>
      <xdr:spPr>
        <a:xfrm>
          <a:off x="15430500" y="584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64770</xdr:rowOff>
    </xdr:from>
    <xdr:to>
      <xdr:col>85</xdr:col>
      <xdr:colOff>127000</xdr:colOff>
      <xdr:row>34</xdr:row>
      <xdr:rowOff>133350</xdr:rowOff>
    </xdr:to>
    <xdr:cxnSp macro="">
      <xdr:nvCxnSpPr>
        <xdr:cNvPr id="441" name="直線コネクタ 440"/>
        <xdr:cNvCxnSpPr/>
      </xdr:nvCxnSpPr>
      <xdr:spPr>
        <a:xfrm>
          <a:off x="15481300" y="589407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102144</xdr:rowOff>
    </xdr:from>
    <xdr:to>
      <xdr:col>76</xdr:col>
      <xdr:colOff>165100</xdr:colOff>
      <xdr:row>34</xdr:row>
      <xdr:rowOff>32294</xdr:rowOff>
    </xdr:to>
    <xdr:sp macro="" textlink="">
      <xdr:nvSpPr>
        <xdr:cNvPr id="442" name="楕円 441"/>
        <xdr:cNvSpPr/>
      </xdr:nvSpPr>
      <xdr:spPr>
        <a:xfrm>
          <a:off x="14541500" y="57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152944</xdr:rowOff>
    </xdr:from>
    <xdr:to>
      <xdr:col>81</xdr:col>
      <xdr:colOff>50800</xdr:colOff>
      <xdr:row>34</xdr:row>
      <xdr:rowOff>64770</xdr:rowOff>
    </xdr:to>
    <xdr:cxnSp macro="">
      <xdr:nvCxnSpPr>
        <xdr:cNvPr id="443" name="直線コネクタ 442"/>
        <xdr:cNvCxnSpPr/>
      </xdr:nvCxnSpPr>
      <xdr:spPr>
        <a:xfrm>
          <a:off x="14592300" y="5810794"/>
          <a:ext cx="8890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159294</xdr:rowOff>
    </xdr:from>
    <xdr:to>
      <xdr:col>72</xdr:col>
      <xdr:colOff>38100</xdr:colOff>
      <xdr:row>33</xdr:row>
      <xdr:rowOff>89444</xdr:rowOff>
    </xdr:to>
    <xdr:sp macro="" textlink="">
      <xdr:nvSpPr>
        <xdr:cNvPr id="444" name="楕円 443"/>
        <xdr:cNvSpPr/>
      </xdr:nvSpPr>
      <xdr:spPr>
        <a:xfrm>
          <a:off x="13652500" y="564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38644</xdr:rowOff>
    </xdr:from>
    <xdr:to>
      <xdr:col>76</xdr:col>
      <xdr:colOff>114300</xdr:colOff>
      <xdr:row>33</xdr:row>
      <xdr:rowOff>152944</xdr:rowOff>
    </xdr:to>
    <xdr:cxnSp macro="">
      <xdr:nvCxnSpPr>
        <xdr:cNvPr id="445" name="直線コネクタ 444"/>
        <xdr:cNvCxnSpPr/>
      </xdr:nvCxnSpPr>
      <xdr:spPr>
        <a:xfrm>
          <a:off x="13703300" y="569649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446" name="n_1aveValue【認定こども園・幼稚園・保育所】&#10;有形固定資産減価償却率"/>
        <xdr:cNvSpPr txBox="1"/>
      </xdr:nvSpPr>
      <xdr:spPr>
        <a:xfrm>
          <a:off x="152660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47" name="n_2aveValue【認定こども園・幼稚園・保育所】&#10;有形固定資産減価償却率"/>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48" name="n_3aveValue【認定こども園・幼稚園・保育所】&#10;有形固定資産減価償却率"/>
        <xdr:cNvSpPr txBox="1"/>
      </xdr:nvSpPr>
      <xdr:spPr>
        <a:xfrm>
          <a:off x="13500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49" name="n_4aveValue【認定こども園・幼稚園・保育所】&#10;有形固定資産減価償却率"/>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132097</xdr:rowOff>
    </xdr:from>
    <xdr:ext cx="405111" cy="259045"/>
    <xdr:sp macro="" textlink="">
      <xdr:nvSpPr>
        <xdr:cNvPr id="450" name="n_1mainValue【認定こども園・幼稚園・保育所】&#10;有形固定資産減価償却率"/>
        <xdr:cNvSpPr txBox="1"/>
      </xdr:nvSpPr>
      <xdr:spPr>
        <a:xfrm>
          <a:off x="15266044" y="56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32</xdr:row>
      <xdr:rowOff>48821</xdr:rowOff>
    </xdr:from>
    <xdr:ext cx="340478" cy="259045"/>
    <xdr:sp macro="" textlink="">
      <xdr:nvSpPr>
        <xdr:cNvPr id="451" name="n_2mainValue【認定こども園・幼稚園・保育所】&#10;有形固定資産減価償却率"/>
        <xdr:cNvSpPr txBox="1"/>
      </xdr:nvSpPr>
      <xdr:spPr>
        <a:xfrm>
          <a:off x="14422061" y="5535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105971</xdr:rowOff>
    </xdr:from>
    <xdr:ext cx="340478" cy="259045"/>
    <xdr:sp macro="" textlink="">
      <xdr:nvSpPr>
        <xdr:cNvPr id="452" name="n_3mainValue【認定こども園・幼稚園・保育所】&#10;有形固定資産減価償却率"/>
        <xdr:cNvSpPr txBox="1"/>
      </xdr:nvSpPr>
      <xdr:spPr>
        <a:xfrm>
          <a:off x="13533061" y="5420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4" name="直線コネクタ 473"/>
        <xdr:cNvCxnSpPr/>
      </xdr:nvCxnSpPr>
      <xdr:spPr>
        <a:xfrm flipV="1">
          <a:off x="22160864" y="5675986"/>
          <a:ext cx="0" cy="144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5" name="【認定こども園・幼稚園・保育所】&#10;一人当たり面積最小値テキスト"/>
        <xdr:cNvSpPr txBox="1"/>
      </xdr:nvSpPr>
      <xdr:spPr>
        <a:xfrm>
          <a:off x="22199600" y="71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6" name="直線コネクタ 475"/>
        <xdr:cNvCxnSpPr/>
      </xdr:nvCxnSpPr>
      <xdr:spPr>
        <a:xfrm>
          <a:off x="22072600" y="711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77" name="【認定こども園・幼稚園・保育所】&#10;一人当たり面積最大値テキスト"/>
        <xdr:cNvSpPr txBox="1"/>
      </xdr:nvSpPr>
      <xdr:spPr>
        <a:xfrm>
          <a:off x="22199600" y="545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78" name="直線コネクタ 477"/>
        <xdr:cNvCxnSpPr/>
      </xdr:nvCxnSpPr>
      <xdr:spPr>
        <a:xfrm>
          <a:off x="22072600" y="567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79" name="【認定こども園・幼稚園・保育所】&#10;一人当たり面積平均値テキスト"/>
        <xdr:cNvSpPr txBox="1"/>
      </xdr:nvSpPr>
      <xdr:spPr>
        <a:xfrm>
          <a:off x="22199600" y="6534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0" name="フローチャート: 判断 479"/>
        <xdr:cNvSpPr/>
      </xdr:nvSpPr>
      <xdr:spPr>
        <a:xfrm>
          <a:off x="22110700" y="66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1" name="フローチャート: 判断 480"/>
        <xdr:cNvSpPr/>
      </xdr:nvSpPr>
      <xdr:spPr>
        <a:xfrm>
          <a:off x="21272500" y="67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2" name="フローチャート: 判断 481"/>
        <xdr:cNvSpPr/>
      </xdr:nvSpPr>
      <xdr:spPr>
        <a:xfrm>
          <a:off x="20383500" y="671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3" name="フローチャート: 判断 482"/>
        <xdr:cNvSpPr/>
      </xdr:nvSpPr>
      <xdr:spPr>
        <a:xfrm>
          <a:off x="19494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4" name="フローチャート: 判断 483"/>
        <xdr:cNvSpPr/>
      </xdr:nvSpPr>
      <xdr:spPr>
        <a:xfrm>
          <a:off x="18605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52375</xdr:rowOff>
    </xdr:from>
    <xdr:to>
      <xdr:col>116</xdr:col>
      <xdr:colOff>114300</xdr:colOff>
      <xdr:row>39</xdr:row>
      <xdr:rowOff>153975</xdr:rowOff>
    </xdr:to>
    <xdr:sp macro="" textlink="">
      <xdr:nvSpPr>
        <xdr:cNvPr id="490" name="楕円 489"/>
        <xdr:cNvSpPr/>
      </xdr:nvSpPr>
      <xdr:spPr>
        <a:xfrm>
          <a:off x="22110700" y="67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30802</xdr:rowOff>
    </xdr:from>
    <xdr:ext cx="469744" cy="259045"/>
    <xdr:sp macro="" textlink="">
      <xdr:nvSpPr>
        <xdr:cNvPr id="491" name="【認定こども園・幼稚園・保育所】&#10;一人当たり面積該当値テキスト"/>
        <xdr:cNvSpPr txBox="1"/>
      </xdr:nvSpPr>
      <xdr:spPr>
        <a:xfrm>
          <a:off x="22199600" y="671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55118</xdr:rowOff>
    </xdr:from>
    <xdr:to>
      <xdr:col>112</xdr:col>
      <xdr:colOff>38100</xdr:colOff>
      <xdr:row>39</xdr:row>
      <xdr:rowOff>156718</xdr:rowOff>
    </xdr:to>
    <xdr:sp macro="" textlink="">
      <xdr:nvSpPr>
        <xdr:cNvPr id="492" name="楕円 491"/>
        <xdr:cNvSpPr/>
      </xdr:nvSpPr>
      <xdr:spPr>
        <a:xfrm>
          <a:off x="21272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103175</xdr:rowOff>
    </xdr:from>
    <xdr:to>
      <xdr:col>116</xdr:col>
      <xdr:colOff>63500</xdr:colOff>
      <xdr:row>39</xdr:row>
      <xdr:rowOff>105918</xdr:rowOff>
    </xdr:to>
    <xdr:cxnSp macro="">
      <xdr:nvCxnSpPr>
        <xdr:cNvPr id="493" name="直線コネクタ 492"/>
        <xdr:cNvCxnSpPr/>
      </xdr:nvCxnSpPr>
      <xdr:spPr>
        <a:xfrm flipV="1">
          <a:off x="21323300" y="6789725"/>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54204</xdr:rowOff>
    </xdr:from>
    <xdr:to>
      <xdr:col>107</xdr:col>
      <xdr:colOff>101600</xdr:colOff>
      <xdr:row>39</xdr:row>
      <xdr:rowOff>155804</xdr:rowOff>
    </xdr:to>
    <xdr:sp macro="" textlink="">
      <xdr:nvSpPr>
        <xdr:cNvPr id="494" name="楕円 493"/>
        <xdr:cNvSpPr/>
      </xdr:nvSpPr>
      <xdr:spPr>
        <a:xfrm>
          <a:off x="20383500" y="674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105004</xdr:rowOff>
    </xdr:from>
    <xdr:to>
      <xdr:col>111</xdr:col>
      <xdr:colOff>177800</xdr:colOff>
      <xdr:row>39</xdr:row>
      <xdr:rowOff>105918</xdr:rowOff>
    </xdr:to>
    <xdr:cxnSp macro="">
      <xdr:nvCxnSpPr>
        <xdr:cNvPr id="495" name="直線コネクタ 494"/>
        <xdr:cNvCxnSpPr/>
      </xdr:nvCxnSpPr>
      <xdr:spPr>
        <a:xfrm>
          <a:off x="20434300" y="679155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96" name="楕円 495"/>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105004</xdr:rowOff>
    </xdr:from>
    <xdr:to>
      <xdr:col>107</xdr:col>
      <xdr:colOff>50800</xdr:colOff>
      <xdr:row>39</xdr:row>
      <xdr:rowOff>110490</xdr:rowOff>
    </xdr:to>
    <xdr:cxnSp macro="">
      <xdr:nvCxnSpPr>
        <xdr:cNvPr id="497" name="直線コネクタ 496"/>
        <xdr:cNvCxnSpPr/>
      </xdr:nvCxnSpPr>
      <xdr:spPr>
        <a:xfrm flipV="1">
          <a:off x="19545300" y="6791554"/>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498" name="n_1aveValue【認定こども園・幼稚園・保育所】&#10;一人当たり面積"/>
        <xdr:cNvSpPr txBox="1"/>
      </xdr:nvSpPr>
      <xdr:spPr>
        <a:xfrm>
          <a:off x="21075727" y="647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499" name="n_2aveValue【認定こども園・幼稚園・保育所】&#10;一人当たり面積"/>
        <xdr:cNvSpPr txBox="1"/>
      </xdr:nvSpPr>
      <xdr:spPr>
        <a:xfrm>
          <a:off x="20199427" y="6492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0" name="n_3aveValue【認定こども園・幼稚園・保育所】&#10;一人当たり面積"/>
        <xdr:cNvSpPr txBox="1"/>
      </xdr:nvSpPr>
      <xdr:spPr>
        <a:xfrm>
          <a:off x="19310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1" name="n_4aveValue【認定こども園・幼稚園・保育所】&#10;一人当たり面積"/>
        <xdr:cNvSpPr txBox="1"/>
      </xdr:nvSpPr>
      <xdr:spPr>
        <a:xfrm>
          <a:off x="18421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147845</xdr:rowOff>
    </xdr:from>
    <xdr:ext cx="469744" cy="259045"/>
    <xdr:sp macro="" textlink="">
      <xdr:nvSpPr>
        <xdr:cNvPr id="502" name="n_1mainValue【認定こども園・幼稚園・保育所】&#10;一人当たり面積"/>
        <xdr:cNvSpPr txBox="1"/>
      </xdr:nvSpPr>
      <xdr:spPr>
        <a:xfrm>
          <a:off x="210757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146931</xdr:rowOff>
    </xdr:from>
    <xdr:ext cx="469744" cy="259045"/>
    <xdr:sp macro="" textlink="">
      <xdr:nvSpPr>
        <xdr:cNvPr id="503" name="n_2mainValue【認定こども園・幼稚園・保育所】&#10;一人当たり面積"/>
        <xdr:cNvSpPr txBox="1"/>
      </xdr:nvSpPr>
      <xdr:spPr>
        <a:xfrm>
          <a:off x="20199427" y="68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504" name="n_3mainValue【認定こども園・幼稚園・保育所】&#10;一人当たり面積"/>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7" name="テキスト ボックス 51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7" name="テキスト ボックス 52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0" name="直線コネクタ 529"/>
        <xdr:cNvCxnSpPr/>
      </xdr:nvCxnSpPr>
      <xdr:spPr>
        <a:xfrm flipV="1">
          <a:off x="16318864" y="9669780"/>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1" name="【学校施設】&#10;有形固定資産減価償却率最小値テキスト"/>
        <xdr:cNvSpPr txBox="1"/>
      </xdr:nvSpPr>
      <xdr:spPr>
        <a:xfrm>
          <a:off x="16357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2" name="直線コネクタ 531"/>
        <xdr:cNvCxnSpPr/>
      </xdr:nvCxnSpPr>
      <xdr:spPr>
        <a:xfrm>
          <a:off x="16230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3" name="【学校施設】&#10;有形固定資産減価償却率最大値テキスト"/>
        <xdr:cNvSpPr txBox="1"/>
      </xdr:nvSpPr>
      <xdr:spPr>
        <a:xfrm>
          <a:off x="16357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34" name="直線コネクタ 533"/>
        <xdr:cNvCxnSpPr/>
      </xdr:nvCxnSpPr>
      <xdr:spPr>
        <a:xfrm>
          <a:off x="16230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156227</xdr:rowOff>
    </xdr:from>
    <xdr:ext cx="405111" cy="259045"/>
    <xdr:sp macro="" textlink="">
      <xdr:nvSpPr>
        <xdr:cNvPr id="535" name="【学校施設】&#10;有形固定資産減価償却率平均値テキスト"/>
        <xdr:cNvSpPr txBox="1"/>
      </xdr:nvSpPr>
      <xdr:spPr>
        <a:xfrm>
          <a:off x="16357600" y="1044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36" name="フローチャート: 判断 535"/>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37" name="フローチャート: 判断 536"/>
        <xdr:cNvSpPr/>
      </xdr:nvSpPr>
      <xdr:spPr>
        <a:xfrm>
          <a:off x="15430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38" name="フローチャート: 判断 537"/>
        <xdr:cNvSpPr/>
      </xdr:nvSpPr>
      <xdr:spPr>
        <a:xfrm>
          <a:off x="14541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39" name="フローチャート: 判断 538"/>
        <xdr:cNvSpPr/>
      </xdr:nvSpPr>
      <xdr:spPr>
        <a:xfrm>
          <a:off x="13652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0" name="フローチャート: 判断 539"/>
        <xdr:cNvSpPr/>
      </xdr:nvSpPr>
      <xdr:spPr>
        <a:xfrm>
          <a:off x="12763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546" name="楕円 545"/>
        <xdr:cNvSpPr/>
      </xdr:nvSpPr>
      <xdr:spPr>
        <a:xfrm>
          <a:off x="162687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84744</xdr:rowOff>
    </xdr:from>
    <xdr:ext cx="405111" cy="259045"/>
    <xdr:sp macro="" textlink="">
      <xdr:nvSpPr>
        <xdr:cNvPr id="547" name="【学校施設】&#10;有形固定資産減価償却率該当値テキスト"/>
        <xdr:cNvSpPr txBox="1"/>
      </xdr:nvSpPr>
      <xdr:spPr>
        <a:xfrm>
          <a:off x="16357600" y="10200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55335</xdr:rowOff>
    </xdr:from>
    <xdr:to>
      <xdr:col>81</xdr:col>
      <xdr:colOff>101600</xdr:colOff>
      <xdr:row>60</xdr:row>
      <xdr:rowOff>156935</xdr:rowOff>
    </xdr:to>
    <xdr:sp macro="" textlink="">
      <xdr:nvSpPr>
        <xdr:cNvPr id="548" name="楕円 547"/>
        <xdr:cNvSpPr/>
      </xdr:nvSpPr>
      <xdr:spPr>
        <a:xfrm>
          <a:off x="15430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106135</xdr:rowOff>
    </xdr:from>
    <xdr:to>
      <xdr:col>85</xdr:col>
      <xdr:colOff>127000</xdr:colOff>
      <xdr:row>60</xdr:row>
      <xdr:rowOff>112667</xdr:rowOff>
    </xdr:to>
    <xdr:cxnSp macro="">
      <xdr:nvCxnSpPr>
        <xdr:cNvPr id="549" name="直線コネクタ 548"/>
        <xdr:cNvCxnSpPr/>
      </xdr:nvCxnSpPr>
      <xdr:spPr>
        <a:xfrm>
          <a:off x="15481300" y="1039313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50" name="楕円 549"/>
        <xdr:cNvSpPr/>
      </xdr:nvSpPr>
      <xdr:spPr>
        <a:xfrm>
          <a:off x="14541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60</xdr:row>
      <xdr:rowOff>106135</xdr:rowOff>
    </xdr:to>
    <xdr:cxnSp macro="">
      <xdr:nvCxnSpPr>
        <xdr:cNvPr id="551" name="直線コネクタ 550"/>
        <xdr:cNvCxnSpPr/>
      </xdr:nvCxnSpPr>
      <xdr:spPr>
        <a:xfrm>
          <a:off x="14592300" y="1037844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34109</xdr:rowOff>
    </xdr:from>
    <xdr:to>
      <xdr:col>72</xdr:col>
      <xdr:colOff>38100</xdr:colOff>
      <xdr:row>60</xdr:row>
      <xdr:rowOff>135709</xdr:rowOff>
    </xdr:to>
    <xdr:sp macro="" textlink="">
      <xdr:nvSpPr>
        <xdr:cNvPr id="552" name="楕円 551"/>
        <xdr:cNvSpPr/>
      </xdr:nvSpPr>
      <xdr:spPr>
        <a:xfrm>
          <a:off x="13652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84909</xdr:rowOff>
    </xdr:from>
    <xdr:to>
      <xdr:col>76</xdr:col>
      <xdr:colOff>114300</xdr:colOff>
      <xdr:row>60</xdr:row>
      <xdr:rowOff>91440</xdr:rowOff>
    </xdr:to>
    <xdr:cxnSp macro="">
      <xdr:nvCxnSpPr>
        <xdr:cNvPr id="553" name="直線コネクタ 552"/>
        <xdr:cNvCxnSpPr/>
      </xdr:nvCxnSpPr>
      <xdr:spPr>
        <a:xfrm>
          <a:off x="13703300" y="103719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xdr:rowOff>
    </xdr:from>
    <xdr:to>
      <xdr:col>67</xdr:col>
      <xdr:colOff>101600</xdr:colOff>
      <xdr:row>60</xdr:row>
      <xdr:rowOff>107950</xdr:rowOff>
    </xdr:to>
    <xdr:sp macro="" textlink="">
      <xdr:nvSpPr>
        <xdr:cNvPr id="554" name="楕円 553"/>
        <xdr:cNvSpPr/>
      </xdr:nvSpPr>
      <xdr:spPr>
        <a:xfrm>
          <a:off x="12763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57150</xdr:rowOff>
    </xdr:from>
    <xdr:to>
      <xdr:col>71</xdr:col>
      <xdr:colOff>177800</xdr:colOff>
      <xdr:row>60</xdr:row>
      <xdr:rowOff>84909</xdr:rowOff>
    </xdr:to>
    <xdr:cxnSp macro="">
      <xdr:nvCxnSpPr>
        <xdr:cNvPr id="555" name="直線コネクタ 554"/>
        <xdr:cNvCxnSpPr/>
      </xdr:nvCxnSpPr>
      <xdr:spPr>
        <a:xfrm>
          <a:off x="12814300" y="1034415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94178</xdr:rowOff>
    </xdr:from>
    <xdr:ext cx="405111" cy="259045"/>
    <xdr:sp macro="" textlink="">
      <xdr:nvSpPr>
        <xdr:cNvPr id="556" name="n_1aveValue【学校施設】&#10;有形固定資産減価償却率"/>
        <xdr:cNvSpPr txBox="1"/>
      </xdr:nvSpPr>
      <xdr:spPr>
        <a:xfrm>
          <a:off x="15266044" y="1055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86014</xdr:rowOff>
    </xdr:from>
    <xdr:ext cx="405111" cy="259045"/>
    <xdr:sp macro="" textlink="">
      <xdr:nvSpPr>
        <xdr:cNvPr id="557" name="n_2aveValue【学校施設】&#10;有形固定資産減価償却率"/>
        <xdr:cNvSpPr txBox="1"/>
      </xdr:nvSpPr>
      <xdr:spPr>
        <a:xfrm>
          <a:off x="14389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63154</xdr:rowOff>
    </xdr:from>
    <xdr:ext cx="405111" cy="259045"/>
    <xdr:sp macro="" textlink="">
      <xdr:nvSpPr>
        <xdr:cNvPr id="558" name="n_3aveValue【学校施設】&#10;有形固定資産減価償却率"/>
        <xdr:cNvSpPr txBox="1"/>
      </xdr:nvSpPr>
      <xdr:spPr>
        <a:xfrm>
          <a:off x="135007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20700</xdr:rowOff>
    </xdr:from>
    <xdr:ext cx="405111" cy="259045"/>
    <xdr:sp macro="" textlink="">
      <xdr:nvSpPr>
        <xdr:cNvPr id="559" name="n_4aveValue【学校施設】&#10;有形固定資産減価償却率"/>
        <xdr:cNvSpPr txBox="1"/>
      </xdr:nvSpPr>
      <xdr:spPr>
        <a:xfrm>
          <a:off x="12611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2012</xdr:rowOff>
    </xdr:from>
    <xdr:ext cx="405111" cy="259045"/>
    <xdr:sp macro="" textlink="">
      <xdr:nvSpPr>
        <xdr:cNvPr id="560" name="n_1mainValue【学校施設】&#10;有形固定資産減価償却率"/>
        <xdr:cNvSpPr txBox="1"/>
      </xdr:nvSpPr>
      <xdr:spPr>
        <a:xfrm>
          <a:off x="152660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61" name="n_2mainValue【学校施設】&#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152236</xdr:rowOff>
    </xdr:from>
    <xdr:ext cx="405111" cy="259045"/>
    <xdr:sp macro="" textlink="">
      <xdr:nvSpPr>
        <xdr:cNvPr id="562" name="n_3mainValue【学校施設】&#10;有形固定資産減価償却率"/>
        <xdr:cNvSpPr txBox="1"/>
      </xdr:nvSpPr>
      <xdr:spPr>
        <a:xfrm>
          <a:off x="13500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124477</xdr:rowOff>
    </xdr:from>
    <xdr:ext cx="405111" cy="259045"/>
    <xdr:sp macro="" textlink="">
      <xdr:nvSpPr>
        <xdr:cNvPr id="563" name="n_4mainValue【学校施設】&#10;有形固定資産減価償却率"/>
        <xdr:cNvSpPr txBox="1"/>
      </xdr:nvSpPr>
      <xdr:spPr>
        <a:xfrm>
          <a:off x="12611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77" name="テキスト ボックス 576"/>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79" name="テキスト ボックス 578"/>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1" name="テキスト ボックス 580"/>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3" name="テキスト ボックス 58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85" name="直線コネクタ 584"/>
        <xdr:cNvCxnSpPr/>
      </xdr:nvCxnSpPr>
      <xdr:spPr>
        <a:xfrm flipV="1">
          <a:off x="22160864" y="9681027"/>
          <a:ext cx="0" cy="1246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86" name="【学校施設】&#10;一人当たり面積最小値テキスト"/>
        <xdr:cNvSpPr txBox="1"/>
      </xdr:nvSpPr>
      <xdr:spPr>
        <a:xfrm>
          <a:off x="22199600" y="1093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87" name="直線コネクタ 586"/>
        <xdr:cNvCxnSpPr/>
      </xdr:nvCxnSpPr>
      <xdr:spPr>
        <a:xfrm>
          <a:off x="22072600" y="1092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88" name="【学校施設】&#10;一人当たり面積最大値テキスト"/>
        <xdr:cNvSpPr txBox="1"/>
      </xdr:nvSpPr>
      <xdr:spPr>
        <a:xfrm>
          <a:off x="22199600" y="945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89" name="直線コネクタ 588"/>
        <xdr:cNvCxnSpPr/>
      </xdr:nvCxnSpPr>
      <xdr:spPr>
        <a:xfrm>
          <a:off x="22072600" y="9681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0" name="【学校施設】&#10;一人当たり面積平均値テキスト"/>
        <xdr:cNvSpPr txBox="1"/>
      </xdr:nvSpPr>
      <xdr:spPr>
        <a:xfrm>
          <a:off x="22199600" y="1069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1" name="フローチャート: 判断 590"/>
        <xdr:cNvSpPr/>
      </xdr:nvSpPr>
      <xdr:spPr>
        <a:xfrm>
          <a:off x="22110700" y="1071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2" name="フローチャート: 判断 591"/>
        <xdr:cNvSpPr/>
      </xdr:nvSpPr>
      <xdr:spPr>
        <a:xfrm>
          <a:off x="21272500" y="1071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3" name="フローチャート: 判断 592"/>
        <xdr:cNvSpPr/>
      </xdr:nvSpPr>
      <xdr:spPr>
        <a:xfrm>
          <a:off x="20383500" y="107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94" name="フローチャート: 判断 593"/>
        <xdr:cNvSpPr/>
      </xdr:nvSpPr>
      <xdr:spPr>
        <a:xfrm>
          <a:off x="19494500" y="1073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595" name="フローチャート: 判断 594"/>
        <xdr:cNvSpPr/>
      </xdr:nvSpPr>
      <xdr:spPr>
        <a:xfrm>
          <a:off x="18605500" y="1073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159695</xdr:rowOff>
    </xdr:from>
    <xdr:to>
      <xdr:col>116</xdr:col>
      <xdr:colOff>114300</xdr:colOff>
      <xdr:row>62</xdr:row>
      <xdr:rowOff>89845</xdr:rowOff>
    </xdr:to>
    <xdr:sp macro="" textlink="">
      <xdr:nvSpPr>
        <xdr:cNvPr id="601" name="楕円 600"/>
        <xdr:cNvSpPr/>
      </xdr:nvSpPr>
      <xdr:spPr>
        <a:xfrm>
          <a:off x="22110700" y="1061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11122</xdr:rowOff>
    </xdr:from>
    <xdr:ext cx="469744" cy="259045"/>
    <xdr:sp macro="" textlink="">
      <xdr:nvSpPr>
        <xdr:cNvPr id="602" name="【学校施設】&#10;一人当たり面積該当値テキスト"/>
        <xdr:cNvSpPr txBox="1"/>
      </xdr:nvSpPr>
      <xdr:spPr>
        <a:xfrm>
          <a:off x="22199600" y="1046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12340</xdr:rowOff>
    </xdr:from>
    <xdr:to>
      <xdr:col>112</xdr:col>
      <xdr:colOff>38100</xdr:colOff>
      <xdr:row>62</xdr:row>
      <xdr:rowOff>113940</xdr:rowOff>
    </xdr:to>
    <xdr:sp macro="" textlink="">
      <xdr:nvSpPr>
        <xdr:cNvPr id="603" name="楕円 602"/>
        <xdr:cNvSpPr/>
      </xdr:nvSpPr>
      <xdr:spPr>
        <a:xfrm>
          <a:off x="21272500" y="1064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39045</xdr:rowOff>
    </xdr:from>
    <xdr:to>
      <xdr:col>116</xdr:col>
      <xdr:colOff>63500</xdr:colOff>
      <xdr:row>62</xdr:row>
      <xdr:rowOff>63140</xdr:rowOff>
    </xdr:to>
    <xdr:cxnSp macro="">
      <xdr:nvCxnSpPr>
        <xdr:cNvPr id="604" name="直線コネクタ 603"/>
        <xdr:cNvCxnSpPr/>
      </xdr:nvCxnSpPr>
      <xdr:spPr>
        <a:xfrm flipV="1">
          <a:off x="21323300" y="10668945"/>
          <a:ext cx="838200" cy="2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11882</xdr:rowOff>
    </xdr:from>
    <xdr:to>
      <xdr:col>107</xdr:col>
      <xdr:colOff>101600</xdr:colOff>
      <xdr:row>62</xdr:row>
      <xdr:rowOff>113482</xdr:rowOff>
    </xdr:to>
    <xdr:sp macro="" textlink="">
      <xdr:nvSpPr>
        <xdr:cNvPr id="605" name="楕円 604"/>
        <xdr:cNvSpPr/>
      </xdr:nvSpPr>
      <xdr:spPr>
        <a:xfrm>
          <a:off x="20383500" y="1064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62682</xdr:rowOff>
    </xdr:from>
    <xdr:to>
      <xdr:col>111</xdr:col>
      <xdr:colOff>177800</xdr:colOff>
      <xdr:row>62</xdr:row>
      <xdr:rowOff>63140</xdr:rowOff>
    </xdr:to>
    <xdr:cxnSp macro="">
      <xdr:nvCxnSpPr>
        <xdr:cNvPr id="606" name="直線コネクタ 605"/>
        <xdr:cNvCxnSpPr/>
      </xdr:nvCxnSpPr>
      <xdr:spPr>
        <a:xfrm>
          <a:off x="20434300" y="1069258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17460</xdr:rowOff>
    </xdr:from>
    <xdr:to>
      <xdr:col>102</xdr:col>
      <xdr:colOff>165100</xdr:colOff>
      <xdr:row>62</xdr:row>
      <xdr:rowOff>119060</xdr:rowOff>
    </xdr:to>
    <xdr:sp macro="" textlink="">
      <xdr:nvSpPr>
        <xdr:cNvPr id="607" name="楕円 606"/>
        <xdr:cNvSpPr/>
      </xdr:nvSpPr>
      <xdr:spPr>
        <a:xfrm>
          <a:off x="19494500" y="1064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62682</xdr:rowOff>
    </xdr:from>
    <xdr:to>
      <xdr:col>107</xdr:col>
      <xdr:colOff>50800</xdr:colOff>
      <xdr:row>62</xdr:row>
      <xdr:rowOff>68260</xdr:rowOff>
    </xdr:to>
    <xdr:cxnSp macro="">
      <xdr:nvCxnSpPr>
        <xdr:cNvPr id="608" name="直線コネクタ 607"/>
        <xdr:cNvCxnSpPr/>
      </xdr:nvCxnSpPr>
      <xdr:spPr>
        <a:xfrm flipV="1">
          <a:off x="19545300" y="10692582"/>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17735</xdr:rowOff>
    </xdr:from>
    <xdr:to>
      <xdr:col>98</xdr:col>
      <xdr:colOff>38100</xdr:colOff>
      <xdr:row>62</xdr:row>
      <xdr:rowOff>119335</xdr:rowOff>
    </xdr:to>
    <xdr:sp macro="" textlink="">
      <xdr:nvSpPr>
        <xdr:cNvPr id="609" name="楕円 608"/>
        <xdr:cNvSpPr/>
      </xdr:nvSpPr>
      <xdr:spPr>
        <a:xfrm>
          <a:off x="18605500" y="1064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68260</xdr:rowOff>
    </xdr:from>
    <xdr:to>
      <xdr:col>102</xdr:col>
      <xdr:colOff>114300</xdr:colOff>
      <xdr:row>62</xdr:row>
      <xdr:rowOff>68535</xdr:rowOff>
    </xdr:to>
    <xdr:cxnSp macro="">
      <xdr:nvCxnSpPr>
        <xdr:cNvPr id="610" name="直線コネクタ 609"/>
        <xdr:cNvCxnSpPr/>
      </xdr:nvCxnSpPr>
      <xdr:spPr>
        <a:xfrm flipV="1">
          <a:off x="18656300" y="10698160"/>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1" name="n_1aveValue【学校施設】&#10;一人当たり面積"/>
        <xdr:cNvSpPr txBox="1"/>
      </xdr:nvSpPr>
      <xdr:spPr>
        <a:xfrm>
          <a:off x="21075727" y="108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2" name="n_2aveValue【学校施設】&#10;一人当たり面積"/>
        <xdr:cNvSpPr txBox="1"/>
      </xdr:nvSpPr>
      <xdr:spPr>
        <a:xfrm>
          <a:off x="20199427" y="10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3" name="n_3aveValue【学校施設】&#10;一人当たり面積"/>
        <xdr:cNvSpPr txBox="1"/>
      </xdr:nvSpPr>
      <xdr:spPr>
        <a:xfrm>
          <a:off x="19310427" y="1082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614" name="n_4aveValue【学校施設】&#10;一人当たり面積"/>
        <xdr:cNvSpPr txBox="1"/>
      </xdr:nvSpPr>
      <xdr:spPr>
        <a:xfrm>
          <a:off x="18421427" y="1082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130467</xdr:rowOff>
    </xdr:from>
    <xdr:ext cx="469744" cy="259045"/>
    <xdr:sp macro="" textlink="">
      <xdr:nvSpPr>
        <xdr:cNvPr id="615" name="n_1mainValue【学校施設】&#10;一人当たり面積"/>
        <xdr:cNvSpPr txBox="1"/>
      </xdr:nvSpPr>
      <xdr:spPr>
        <a:xfrm>
          <a:off x="21075727" y="1041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130009</xdr:rowOff>
    </xdr:from>
    <xdr:ext cx="469744" cy="259045"/>
    <xdr:sp macro="" textlink="">
      <xdr:nvSpPr>
        <xdr:cNvPr id="616" name="n_2mainValue【学校施設】&#10;一人当たり面積"/>
        <xdr:cNvSpPr txBox="1"/>
      </xdr:nvSpPr>
      <xdr:spPr>
        <a:xfrm>
          <a:off x="20199427" y="104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135587</xdr:rowOff>
    </xdr:from>
    <xdr:ext cx="469744" cy="259045"/>
    <xdr:sp macro="" textlink="">
      <xdr:nvSpPr>
        <xdr:cNvPr id="617" name="n_3mainValue【学校施設】&#10;一人当たり面積"/>
        <xdr:cNvSpPr txBox="1"/>
      </xdr:nvSpPr>
      <xdr:spPr>
        <a:xfrm>
          <a:off x="19310427" y="1042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135862</xdr:rowOff>
    </xdr:from>
    <xdr:ext cx="469744" cy="259045"/>
    <xdr:sp macro="" textlink="">
      <xdr:nvSpPr>
        <xdr:cNvPr id="618" name="n_4mainValue【学校施設】&#10;一人当たり面積"/>
        <xdr:cNvSpPr txBox="1"/>
      </xdr:nvSpPr>
      <xdr:spPr>
        <a:xfrm>
          <a:off x="18421427" y="1042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39" name="テキスト ボックス 638"/>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2" name="直線コネクタ 641"/>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3"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4" name="直線コネクタ 643"/>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5"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6" name="直線コネクタ 645"/>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58438</xdr:rowOff>
    </xdr:from>
    <xdr:ext cx="405111" cy="259045"/>
    <xdr:sp macro="" textlink="">
      <xdr:nvSpPr>
        <xdr:cNvPr id="647" name="【児童館】&#10;有形固定資産減価償却率平均値テキスト"/>
        <xdr:cNvSpPr txBox="1"/>
      </xdr:nvSpPr>
      <xdr:spPr>
        <a:xfrm>
          <a:off x="16357600" y="13945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648" name="フローチャート: 判断 647"/>
        <xdr:cNvSpPr/>
      </xdr:nvSpPr>
      <xdr:spPr>
        <a:xfrm>
          <a:off x="16268700" y="1396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649" name="フローチャート: 判断 648"/>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650" name="フローチャート: 判断 649"/>
        <xdr:cNvSpPr/>
      </xdr:nvSpPr>
      <xdr:spPr>
        <a:xfrm>
          <a:off x="145415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651" name="フローチャート: 判断 650"/>
        <xdr:cNvSpPr/>
      </xdr:nvSpPr>
      <xdr:spPr>
        <a:xfrm>
          <a:off x="13652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652" name="フローチャート: 判断 651"/>
        <xdr:cNvSpPr/>
      </xdr:nvSpPr>
      <xdr:spPr>
        <a:xfrm>
          <a:off x="12763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146050</xdr:rowOff>
    </xdr:from>
    <xdr:to>
      <xdr:col>85</xdr:col>
      <xdr:colOff>177800</xdr:colOff>
      <xdr:row>79</xdr:row>
      <xdr:rowOff>76200</xdr:rowOff>
    </xdr:to>
    <xdr:sp macro="" textlink="">
      <xdr:nvSpPr>
        <xdr:cNvPr id="658" name="楕円 657"/>
        <xdr:cNvSpPr/>
      </xdr:nvSpPr>
      <xdr:spPr>
        <a:xfrm>
          <a:off x="16268700" y="135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168927</xdr:rowOff>
    </xdr:from>
    <xdr:ext cx="405111" cy="259045"/>
    <xdr:sp macro="" textlink="">
      <xdr:nvSpPr>
        <xdr:cNvPr id="659" name="【児童館】&#10;有形固定資産減価償却率該当値テキスト"/>
        <xdr:cNvSpPr txBox="1"/>
      </xdr:nvSpPr>
      <xdr:spPr>
        <a:xfrm>
          <a:off x="16357600" y="1337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92711</xdr:rowOff>
    </xdr:from>
    <xdr:to>
      <xdr:col>81</xdr:col>
      <xdr:colOff>101600</xdr:colOff>
      <xdr:row>79</xdr:row>
      <xdr:rowOff>22861</xdr:rowOff>
    </xdr:to>
    <xdr:sp macro="" textlink="">
      <xdr:nvSpPr>
        <xdr:cNvPr id="660" name="楕円 659"/>
        <xdr:cNvSpPr/>
      </xdr:nvSpPr>
      <xdr:spPr>
        <a:xfrm>
          <a:off x="15430500" y="1346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143511</xdr:rowOff>
    </xdr:from>
    <xdr:to>
      <xdr:col>85</xdr:col>
      <xdr:colOff>127000</xdr:colOff>
      <xdr:row>79</xdr:row>
      <xdr:rowOff>25400</xdr:rowOff>
    </xdr:to>
    <xdr:cxnSp macro="">
      <xdr:nvCxnSpPr>
        <xdr:cNvPr id="661" name="直線コネクタ 660"/>
        <xdr:cNvCxnSpPr/>
      </xdr:nvCxnSpPr>
      <xdr:spPr>
        <a:xfrm>
          <a:off x="15481300" y="1351661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27939</xdr:rowOff>
    </xdr:from>
    <xdr:to>
      <xdr:col>76</xdr:col>
      <xdr:colOff>165100</xdr:colOff>
      <xdr:row>78</xdr:row>
      <xdr:rowOff>129539</xdr:rowOff>
    </xdr:to>
    <xdr:sp macro="" textlink="">
      <xdr:nvSpPr>
        <xdr:cNvPr id="662" name="楕円 661"/>
        <xdr:cNvSpPr/>
      </xdr:nvSpPr>
      <xdr:spPr>
        <a:xfrm>
          <a:off x="14541500" y="134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78739</xdr:rowOff>
    </xdr:from>
    <xdr:to>
      <xdr:col>81</xdr:col>
      <xdr:colOff>50800</xdr:colOff>
      <xdr:row>78</xdr:row>
      <xdr:rowOff>143511</xdr:rowOff>
    </xdr:to>
    <xdr:cxnSp macro="">
      <xdr:nvCxnSpPr>
        <xdr:cNvPr id="663" name="直線コネクタ 662"/>
        <xdr:cNvCxnSpPr/>
      </xdr:nvCxnSpPr>
      <xdr:spPr>
        <a:xfrm>
          <a:off x="14592300" y="13451839"/>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110489</xdr:rowOff>
    </xdr:from>
    <xdr:to>
      <xdr:col>72</xdr:col>
      <xdr:colOff>38100</xdr:colOff>
      <xdr:row>78</xdr:row>
      <xdr:rowOff>40639</xdr:rowOff>
    </xdr:to>
    <xdr:sp macro="" textlink="">
      <xdr:nvSpPr>
        <xdr:cNvPr id="664" name="楕円 663"/>
        <xdr:cNvSpPr/>
      </xdr:nvSpPr>
      <xdr:spPr>
        <a:xfrm>
          <a:off x="136525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161289</xdr:rowOff>
    </xdr:from>
    <xdr:to>
      <xdr:col>76</xdr:col>
      <xdr:colOff>114300</xdr:colOff>
      <xdr:row>78</xdr:row>
      <xdr:rowOff>78739</xdr:rowOff>
    </xdr:to>
    <xdr:cxnSp macro="">
      <xdr:nvCxnSpPr>
        <xdr:cNvPr id="665" name="直線コネクタ 664"/>
        <xdr:cNvCxnSpPr/>
      </xdr:nvCxnSpPr>
      <xdr:spPr>
        <a:xfrm>
          <a:off x="13703300" y="13362939"/>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73677</xdr:rowOff>
    </xdr:from>
    <xdr:ext cx="405111" cy="259045"/>
    <xdr:sp macro="" textlink="">
      <xdr:nvSpPr>
        <xdr:cNvPr id="666" name="n_1aveValue【児童館】&#10;有形固定資産減価償却率"/>
        <xdr:cNvSpPr txBox="1"/>
      </xdr:nvSpPr>
      <xdr:spPr>
        <a:xfrm>
          <a:off x="15266044" y="14132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97807</xdr:rowOff>
    </xdr:from>
    <xdr:ext cx="405111" cy="259045"/>
    <xdr:sp macro="" textlink="">
      <xdr:nvSpPr>
        <xdr:cNvPr id="667" name="n_2aveValue【児童館】&#10;有形固定資産減価償却率"/>
        <xdr:cNvSpPr txBox="1"/>
      </xdr:nvSpPr>
      <xdr:spPr>
        <a:xfrm>
          <a:off x="14389744" y="1415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86377</xdr:rowOff>
    </xdr:from>
    <xdr:ext cx="405111" cy="259045"/>
    <xdr:sp macro="" textlink="">
      <xdr:nvSpPr>
        <xdr:cNvPr id="668" name="n_3aveValue【児童館】&#10;有形固定資産減価償却率"/>
        <xdr:cNvSpPr txBox="1"/>
      </xdr:nvSpPr>
      <xdr:spPr>
        <a:xfrm>
          <a:off x="135007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154957</xdr:rowOff>
    </xdr:from>
    <xdr:ext cx="405111" cy="259045"/>
    <xdr:sp macro="" textlink="">
      <xdr:nvSpPr>
        <xdr:cNvPr id="669" name="n_4aveValue【児童館】&#10;有形固定資産減価償却率"/>
        <xdr:cNvSpPr txBox="1"/>
      </xdr:nvSpPr>
      <xdr:spPr>
        <a:xfrm>
          <a:off x="12611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39388</xdr:rowOff>
    </xdr:from>
    <xdr:ext cx="405111" cy="259045"/>
    <xdr:sp macro="" textlink="">
      <xdr:nvSpPr>
        <xdr:cNvPr id="670" name="n_1mainValue【児童館】&#10;有形固定資産減価償却率"/>
        <xdr:cNvSpPr txBox="1"/>
      </xdr:nvSpPr>
      <xdr:spPr>
        <a:xfrm>
          <a:off x="15266044" y="13241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146066</xdr:rowOff>
    </xdr:from>
    <xdr:ext cx="340478" cy="259045"/>
    <xdr:sp macro="" textlink="">
      <xdr:nvSpPr>
        <xdr:cNvPr id="671" name="n_2mainValue【児童館】&#10;有形固定資産減価償却率"/>
        <xdr:cNvSpPr txBox="1"/>
      </xdr:nvSpPr>
      <xdr:spPr>
        <a:xfrm>
          <a:off x="14422061" y="131762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57166</xdr:rowOff>
    </xdr:from>
    <xdr:ext cx="340478" cy="259045"/>
    <xdr:sp macro="" textlink="">
      <xdr:nvSpPr>
        <xdr:cNvPr id="672" name="n_3mainValue【児童館】&#10;有形固定資産減価償却率"/>
        <xdr:cNvSpPr txBox="1"/>
      </xdr:nvSpPr>
      <xdr:spPr>
        <a:xfrm>
          <a:off x="13533061" y="130873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3" name="直線コネクタ 68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4" name="テキスト ボックス 68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5" name="直線コネクタ 68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6" name="テキスト ボックス 68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7" name="直線コネクタ 68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8" name="テキスト ボックス 68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9" name="直線コネクタ 68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0" name="テキスト ボックス 68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1" name="直線コネクタ 69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2" name="テキスト ボックス 69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696" name="直線コネクタ 695"/>
        <xdr:cNvCxnSpPr/>
      </xdr:nvCxnSpPr>
      <xdr:spPr>
        <a:xfrm flipV="1">
          <a:off x="22160864" y="133731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697" name="【児童館】&#10;一人当たり面積最小値テキスト"/>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98" name="直線コネクタ 697"/>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99" name="【児童館】&#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0" name="直線コネクタ 699"/>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01"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2" name="フローチャート: 判断 701"/>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703" name="フローチャート: 判断 702"/>
        <xdr:cNvSpPr/>
      </xdr:nvSpPr>
      <xdr:spPr>
        <a:xfrm>
          <a:off x="21272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704" name="フローチャート: 判断 703"/>
        <xdr:cNvSpPr/>
      </xdr:nvSpPr>
      <xdr:spPr>
        <a:xfrm>
          <a:off x="20383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05" name="フローチャート: 判断 704"/>
        <xdr:cNvSpPr/>
      </xdr:nvSpPr>
      <xdr:spPr>
        <a:xfrm>
          <a:off x="19494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706" name="フローチャート: 判断 705"/>
        <xdr:cNvSpPr/>
      </xdr:nvSpPr>
      <xdr:spPr>
        <a:xfrm>
          <a:off x="18605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128270</xdr:rowOff>
    </xdr:from>
    <xdr:to>
      <xdr:col>116</xdr:col>
      <xdr:colOff>114300</xdr:colOff>
      <xdr:row>84</xdr:row>
      <xdr:rowOff>58420</xdr:rowOff>
    </xdr:to>
    <xdr:sp macro="" textlink="">
      <xdr:nvSpPr>
        <xdr:cNvPr id="712" name="楕円 711"/>
        <xdr:cNvSpPr/>
      </xdr:nvSpPr>
      <xdr:spPr>
        <a:xfrm>
          <a:off x="221107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106697</xdr:rowOff>
    </xdr:from>
    <xdr:ext cx="469744" cy="259045"/>
    <xdr:sp macro="" textlink="">
      <xdr:nvSpPr>
        <xdr:cNvPr id="713" name="【児童館】&#10;一人当たり面積該当値テキスト"/>
        <xdr:cNvSpPr txBox="1"/>
      </xdr:nvSpPr>
      <xdr:spPr>
        <a:xfrm>
          <a:off x="2219960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128270</xdr:rowOff>
    </xdr:from>
    <xdr:to>
      <xdr:col>112</xdr:col>
      <xdr:colOff>38100</xdr:colOff>
      <xdr:row>84</xdr:row>
      <xdr:rowOff>58420</xdr:rowOff>
    </xdr:to>
    <xdr:sp macro="" textlink="">
      <xdr:nvSpPr>
        <xdr:cNvPr id="714" name="楕円 713"/>
        <xdr:cNvSpPr/>
      </xdr:nvSpPr>
      <xdr:spPr>
        <a:xfrm>
          <a:off x="21272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7620</xdr:rowOff>
    </xdr:from>
    <xdr:to>
      <xdr:col>116</xdr:col>
      <xdr:colOff>63500</xdr:colOff>
      <xdr:row>84</xdr:row>
      <xdr:rowOff>7620</xdr:rowOff>
    </xdr:to>
    <xdr:cxnSp macro="">
      <xdr:nvCxnSpPr>
        <xdr:cNvPr id="715" name="直線コネクタ 714"/>
        <xdr:cNvCxnSpPr/>
      </xdr:nvCxnSpPr>
      <xdr:spPr>
        <a:xfrm>
          <a:off x="21323300" y="14409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128270</xdr:rowOff>
    </xdr:from>
    <xdr:to>
      <xdr:col>107</xdr:col>
      <xdr:colOff>101600</xdr:colOff>
      <xdr:row>84</xdr:row>
      <xdr:rowOff>58420</xdr:rowOff>
    </xdr:to>
    <xdr:sp macro="" textlink="">
      <xdr:nvSpPr>
        <xdr:cNvPr id="716" name="楕円 715"/>
        <xdr:cNvSpPr/>
      </xdr:nvSpPr>
      <xdr:spPr>
        <a:xfrm>
          <a:off x="20383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xdr:rowOff>
    </xdr:from>
    <xdr:to>
      <xdr:col>111</xdr:col>
      <xdr:colOff>177800</xdr:colOff>
      <xdr:row>84</xdr:row>
      <xdr:rowOff>7620</xdr:rowOff>
    </xdr:to>
    <xdr:cxnSp macro="">
      <xdr:nvCxnSpPr>
        <xdr:cNvPr id="717" name="直線コネクタ 716"/>
        <xdr:cNvCxnSpPr/>
      </xdr:nvCxnSpPr>
      <xdr:spPr>
        <a:xfrm>
          <a:off x="20434300" y="1440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8" name="楕円 717"/>
        <xdr:cNvSpPr/>
      </xdr:nvSpPr>
      <xdr:spPr>
        <a:xfrm>
          <a:off x="19494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7620</xdr:rowOff>
    </xdr:from>
    <xdr:to>
      <xdr:col>107</xdr:col>
      <xdr:colOff>50800</xdr:colOff>
      <xdr:row>84</xdr:row>
      <xdr:rowOff>15239</xdr:rowOff>
    </xdr:to>
    <xdr:cxnSp macro="">
      <xdr:nvCxnSpPr>
        <xdr:cNvPr id="719" name="直線コネクタ 718"/>
        <xdr:cNvCxnSpPr/>
      </xdr:nvCxnSpPr>
      <xdr:spPr>
        <a:xfrm flipV="1">
          <a:off x="19545300" y="144094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74947</xdr:rowOff>
    </xdr:from>
    <xdr:ext cx="469744" cy="259045"/>
    <xdr:sp macro="" textlink="">
      <xdr:nvSpPr>
        <xdr:cNvPr id="720" name="n_1aveValue【児童館】&#10;一人当たり面積"/>
        <xdr:cNvSpPr txBox="1"/>
      </xdr:nvSpPr>
      <xdr:spPr>
        <a:xfrm>
          <a:off x="21075727" y="1396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120666</xdr:rowOff>
    </xdr:from>
    <xdr:ext cx="469744" cy="259045"/>
    <xdr:sp macro="" textlink="">
      <xdr:nvSpPr>
        <xdr:cNvPr id="721" name="n_2aveValue【児童館】&#10;一人当たり面積"/>
        <xdr:cNvSpPr txBox="1"/>
      </xdr:nvSpPr>
      <xdr:spPr>
        <a:xfrm>
          <a:off x="20199427" y="1400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13988</xdr:rowOff>
    </xdr:from>
    <xdr:ext cx="469744" cy="259045"/>
    <xdr:sp macro="" textlink="">
      <xdr:nvSpPr>
        <xdr:cNvPr id="722" name="n_3aveValue【児童館】&#10;一人当たり面積"/>
        <xdr:cNvSpPr txBox="1"/>
      </xdr:nvSpPr>
      <xdr:spPr>
        <a:xfrm>
          <a:off x="19310427" y="1407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170197</xdr:rowOff>
    </xdr:from>
    <xdr:ext cx="469744" cy="259045"/>
    <xdr:sp macro="" textlink="">
      <xdr:nvSpPr>
        <xdr:cNvPr id="723" name="n_4aveValue【児童館】&#10;一人当たり面積"/>
        <xdr:cNvSpPr txBox="1"/>
      </xdr:nvSpPr>
      <xdr:spPr>
        <a:xfrm>
          <a:off x="18421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49547</xdr:rowOff>
    </xdr:from>
    <xdr:ext cx="469744" cy="259045"/>
    <xdr:sp macro="" textlink="">
      <xdr:nvSpPr>
        <xdr:cNvPr id="724" name="n_1mainValue【児童館】&#10;一人当たり面積"/>
        <xdr:cNvSpPr txBox="1"/>
      </xdr:nvSpPr>
      <xdr:spPr>
        <a:xfrm>
          <a:off x="210757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49547</xdr:rowOff>
    </xdr:from>
    <xdr:ext cx="469744" cy="259045"/>
    <xdr:sp macro="" textlink="">
      <xdr:nvSpPr>
        <xdr:cNvPr id="725" name="n_2mainValue【児童館】&#10;一人当たり面積"/>
        <xdr:cNvSpPr txBox="1"/>
      </xdr:nvSpPr>
      <xdr:spPr>
        <a:xfrm>
          <a:off x="201994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726" name="n_3mainValue【児童館】&#10;一人当たり面積"/>
        <xdr:cNvSpPr txBox="1"/>
      </xdr:nvSpPr>
      <xdr:spPr>
        <a:xfrm>
          <a:off x="193104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35" name="正方形/長方形 73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6" name="正方形/長方形 73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7" name="正方形/長方形 73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8" name="正方形/長方形 73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9" name="正方形/長方形 73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0" name="正方形/長方形 73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1" name="正方形/長方形 74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2" name="正方形/長方形 74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ほとんどの類型において、有形固定資産減価償却率は類似団体平均と同様である。</a:t>
          </a:r>
        </a:p>
        <a:p>
          <a:r>
            <a:rPr kumimoji="1" lang="ja-JP" altLang="en-US" sz="1300">
              <a:latin typeface="ＭＳ Ｐゴシック" panose="020B0600070205080204" pitchFamily="50" charset="-128"/>
              <a:ea typeface="ＭＳ Ｐゴシック" panose="020B0600070205080204" pitchFamily="50" charset="-128"/>
            </a:rPr>
            <a:t>　なお、保育所・児童館・体育館については類似団体平均を大幅に下回っているが、鶴居西公共エリア整備プランに基づき、近年、新施設を整備したことによるものである。</a:t>
          </a:r>
        </a:p>
        <a:p>
          <a:r>
            <a:rPr kumimoji="1" lang="ja-JP" altLang="en-US" sz="1300">
              <a:latin typeface="ＭＳ Ｐゴシック" panose="020B0600070205080204" pitchFamily="50" charset="-128"/>
              <a:ea typeface="ＭＳ Ｐゴシック" panose="020B0600070205080204" pitchFamily="50" charset="-128"/>
            </a:rPr>
            <a:t>　また、橋梁については類似団体平均を上回っているが、現在、「橋梁長寿命化計画」に基づき、橋梁長寿命化改修事業を計画的に実施していることから、今後において率は下がる見込みである。　　</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北海道鶴居村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
2,420
571.80
5,542,487
5,447,536
75,744
2,815,164
6,347,279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1" name="【図書館】&#10;有形固定資産減価償却率平均値テキスト"/>
        <xdr:cNvSpPr txBox="1"/>
      </xdr:nvSpPr>
      <xdr:spPr>
        <a:xfrm>
          <a:off x="4673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xdr:cNvSpPr/>
      </xdr:nvSpPr>
      <xdr:spPr>
        <a:xfrm>
          <a:off x="45847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xdr:cNvSpPr/>
      </xdr:nvSpPr>
      <xdr:spPr>
        <a:xfrm>
          <a:off x="3746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xdr:cNvSpPr/>
      </xdr:nvSpPr>
      <xdr:spPr>
        <a:xfrm>
          <a:off x="28575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xdr:cNvSpPr/>
      </xdr:nvSpPr>
      <xdr:spPr>
        <a:xfrm>
          <a:off x="1968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63500</xdr:rowOff>
    </xdr:from>
    <xdr:to>
      <xdr:col>24</xdr:col>
      <xdr:colOff>114300</xdr:colOff>
      <xdr:row>36</xdr:row>
      <xdr:rowOff>165100</xdr:rowOff>
    </xdr:to>
    <xdr:sp macro="" textlink="">
      <xdr:nvSpPr>
        <xdr:cNvPr id="72" name="楕円 71"/>
        <xdr:cNvSpPr/>
      </xdr:nvSpPr>
      <xdr:spPr>
        <a:xfrm>
          <a:off x="4584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86377</xdr:rowOff>
    </xdr:from>
    <xdr:ext cx="405111" cy="259045"/>
    <xdr:sp macro="" textlink="">
      <xdr:nvSpPr>
        <xdr:cNvPr id="73" name="【図書館】&#10;有形固定資産減価償却率該当値テキスト"/>
        <xdr:cNvSpPr txBox="1"/>
      </xdr:nvSpPr>
      <xdr:spPr>
        <a:xfrm>
          <a:off x="467360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45720</xdr:rowOff>
    </xdr:from>
    <xdr:to>
      <xdr:col>20</xdr:col>
      <xdr:colOff>38100</xdr:colOff>
      <xdr:row>36</xdr:row>
      <xdr:rowOff>147320</xdr:rowOff>
    </xdr:to>
    <xdr:sp macro="" textlink="">
      <xdr:nvSpPr>
        <xdr:cNvPr id="74" name="楕円 73"/>
        <xdr:cNvSpPr/>
      </xdr:nvSpPr>
      <xdr:spPr>
        <a:xfrm>
          <a:off x="37465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96520</xdr:rowOff>
    </xdr:from>
    <xdr:to>
      <xdr:col>24</xdr:col>
      <xdr:colOff>63500</xdr:colOff>
      <xdr:row>36</xdr:row>
      <xdr:rowOff>114300</xdr:rowOff>
    </xdr:to>
    <xdr:cxnSp macro="">
      <xdr:nvCxnSpPr>
        <xdr:cNvPr id="75" name="直線コネクタ 74"/>
        <xdr:cNvCxnSpPr/>
      </xdr:nvCxnSpPr>
      <xdr:spPr>
        <a:xfrm>
          <a:off x="3797300" y="626872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16510</xdr:rowOff>
    </xdr:from>
    <xdr:to>
      <xdr:col>15</xdr:col>
      <xdr:colOff>101600</xdr:colOff>
      <xdr:row>36</xdr:row>
      <xdr:rowOff>118110</xdr:rowOff>
    </xdr:to>
    <xdr:sp macro="" textlink="">
      <xdr:nvSpPr>
        <xdr:cNvPr id="76" name="楕円 75"/>
        <xdr:cNvSpPr/>
      </xdr:nvSpPr>
      <xdr:spPr>
        <a:xfrm>
          <a:off x="2857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67310</xdr:rowOff>
    </xdr:from>
    <xdr:to>
      <xdr:col>19</xdr:col>
      <xdr:colOff>177800</xdr:colOff>
      <xdr:row>36</xdr:row>
      <xdr:rowOff>96520</xdr:rowOff>
    </xdr:to>
    <xdr:cxnSp macro="">
      <xdr:nvCxnSpPr>
        <xdr:cNvPr id="77" name="直線コネクタ 76"/>
        <xdr:cNvCxnSpPr/>
      </xdr:nvCxnSpPr>
      <xdr:spPr>
        <a:xfrm>
          <a:off x="2908300" y="623951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macro="" textlink="">
      <xdr:nvSpPr>
        <xdr:cNvPr id="78" name="楕円 77"/>
        <xdr:cNvSpPr/>
      </xdr:nvSpPr>
      <xdr:spPr>
        <a:xfrm>
          <a:off x="196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67310</xdr:rowOff>
    </xdr:from>
    <xdr:to>
      <xdr:col>15</xdr:col>
      <xdr:colOff>50800</xdr:colOff>
      <xdr:row>36</xdr:row>
      <xdr:rowOff>76200</xdr:rowOff>
    </xdr:to>
    <xdr:cxnSp macro="">
      <xdr:nvCxnSpPr>
        <xdr:cNvPr id="79" name="直線コネクタ 78"/>
        <xdr:cNvCxnSpPr/>
      </xdr:nvCxnSpPr>
      <xdr:spPr>
        <a:xfrm flipV="1">
          <a:off x="2019300" y="623951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0</xdr:rowOff>
    </xdr:from>
    <xdr:to>
      <xdr:col>6</xdr:col>
      <xdr:colOff>38100</xdr:colOff>
      <xdr:row>36</xdr:row>
      <xdr:rowOff>101600</xdr:rowOff>
    </xdr:to>
    <xdr:sp macro="" textlink="">
      <xdr:nvSpPr>
        <xdr:cNvPr id="80" name="楕円 79"/>
        <xdr:cNvSpPr/>
      </xdr:nvSpPr>
      <xdr:spPr>
        <a:xfrm>
          <a:off x="1079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50800</xdr:rowOff>
    </xdr:from>
    <xdr:to>
      <xdr:col>10</xdr:col>
      <xdr:colOff>114300</xdr:colOff>
      <xdr:row>36</xdr:row>
      <xdr:rowOff>76200</xdr:rowOff>
    </xdr:to>
    <xdr:cxnSp macro="">
      <xdr:nvCxnSpPr>
        <xdr:cNvPr id="81" name="直線コネクタ 80"/>
        <xdr:cNvCxnSpPr/>
      </xdr:nvCxnSpPr>
      <xdr:spPr>
        <a:xfrm>
          <a:off x="1130300" y="6223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123207</xdr:rowOff>
    </xdr:from>
    <xdr:ext cx="405111" cy="259045"/>
    <xdr:sp macro="" textlink="">
      <xdr:nvSpPr>
        <xdr:cNvPr id="82" name="n_1aveValue【図書館】&#10;有形固定資産減価償却率"/>
        <xdr:cNvSpPr txBox="1"/>
      </xdr:nvSpPr>
      <xdr:spPr>
        <a:xfrm>
          <a:off x="3582044" y="6466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96537</xdr:rowOff>
    </xdr:from>
    <xdr:ext cx="405111" cy="259045"/>
    <xdr:sp macro="" textlink="">
      <xdr:nvSpPr>
        <xdr:cNvPr id="83" name="n_2aveValue【図書館】&#10;有形固定資産減価償却率"/>
        <xdr:cNvSpPr txBox="1"/>
      </xdr:nvSpPr>
      <xdr:spPr>
        <a:xfrm>
          <a:off x="2705744" y="6440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11447</xdr:rowOff>
    </xdr:from>
    <xdr:ext cx="405111" cy="259045"/>
    <xdr:sp macro="" textlink="">
      <xdr:nvSpPr>
        <xdr:cNvPr id="84" name="n_3aveValue【図書館】&#10;有形固定資産減価償却率"/>
        <xdr:cNvSpPr txBox="1"/>
      </xdr:nvSpPr>
      <xdr:spPr>
        <a:xfrm>
          <a:off x="1816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167657</xdr:rowOff>
    </xdr:from>
    <xdr:ext cx="405111" cy="259045"/>
    <xdr:sp macro="" textlink="">
      <xdr:nvSpPr>
        <xdr:cNvPr id="85" name="n_4aveValue【図書館】&#10;有形固定資産減価償却率"/>
        <xdr:cNvSpPr txBox="1"/>
      </xdr:nvSpPr>
      <xdr:spPr>
        <a:xfrm>
          <a:off x="927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163847</xdr:rowOff>
    </xdr:from>
    <xdr:ext cx="405111" cy="259045"/>
    <xdr:sp macro="" textlink="">
      <xdr:nvSpPr>
        <xdr:cNvPr id="86" name="n_1mainValue【図書館】&#10;有形固定資産減価償却率"/>
        <xdr:cNvSpPr txBox="1"/>
      </xdr:nvSpPr>
      <xdr:spPr>
        <a:xfrm>
          <a:off x="3582044" y="599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134637</xdr:rowOff>
    </xdr:from>
    <xdr:ext cx="405111" cy="259045"/>
    <xdr:sp macro="" textlink="">
      <xdr:nvSpPr>
        <xdr:cNvPr id="87" name="n_2mainValue【図書館】&#10;有形固定資産減価償却率"/>
        <xdr:cNvSpPr txBox="1"/>
      </xdr:nvSpPr>
      <xdr:spPr>
        <a:xfrm>
          <a:off x="2705744" y="5963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143527</xdr:rowOff>
    </xdr:from>
    <xdr:ext cx="405111" cy="259045"/>
    <xdr:sp macro="" textlink="">
      <xdr:nvSpPr>
        <xdr:cNvPr id="88" name="n_3mainValue【図書館】&#10;有形固定資産減価償却率"/>
        <xdr:cNvSpPr txBox="1"/>
      </xdr:nvSpPr>
      <xdr:spPr>
        <a:xfrm>
          <a:off x="1816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118127</xdr:rowOff>
    </xdr:from>
    <xdr:ext cx="405111" cy="259045"/>
    <xdr:sp macro="" textlink="">
      <xdr:nvSpPr>
        <xdr:cNvPr id="89" name="n_4mainValue【図書館】&#10;有形固定資産減価償却率"/>
        <xdr:cNvSpPr txBox="1"/>
      </xdr:nvSpPr>
      <xdr:spPr>
        <a:xfrm>
          <a:off x="927744" y="594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13" name="直線コネクタ 112"/>
        <xdr:cNvCxnSpPr/>
      </xdr:nvCxnSpPr>
      <xdr:spPr>
        <a:xfrm flipV="1">
          <a:off x="10476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14" name="【図書館】&#10;一人当たり面積最小値テキスト"/>
        <xdr:cNvSpPr txBox="1"/>
      </xdr:nvSpPr>
      <xdr:spPr>
        <a:xfrm>
          <a:off x="10515600" y="724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15" name="直線コネクタ 114"/>
        <xdr:cNvCxnSpPr/>
      </xdr:nvCxnSpPr>
      <xdr:spPr>
        <a:xfrm>
          <a:off x="10388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6" name="【図書館】&#10;一人当たり面積最大値テキスト"/>
        <xdr:cNvSpPr txBox="1"/>
      </xdr:nvSpPr>
      <xdr:spPr>
        <a:xfrm>
          <a:off x="10515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7" name="直線コネクタ 116"/>
        <xdr:cNvCxnSpPr/>
      </xdr:nvCxnSpPr>
      <xdr:spPr>
        <a:xfrm>
          <a:off x="10388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107332</xdr:rowOff>
    </xdr:from>
    <xdr:ext cx="469744" cy="259045"/>
    <xdr:sp macro="" textlink="">
      <xdr:nvSpPr>
        <xdr:cNvPr id="118" name="【図書館】&#10;一人当たり面積平均値テキスト"/>
        <xdr:cNvSpPr txBox="1"/>
      </xdr:nvSpPr>
      <xdr:spPr>
        <a:xfrm>
          <a:off x="10515600" y="6622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9" name="フローチャート: 判断 118"/>
        <xdr:cNvSpPr/>
      </xdr:nvSpPr>
      <xdr:spPr>
        <a:xfrm>
          <a:off x="104267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20" name="フローチャート: 判断 119"/>
        <xdr:cNvSpPr/>
      </xdr:nvSpPr>
      <xdr:spPr>
        <a:xfrm>
          <a:off x="9588500" y="679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21" name="フローチャート: 判断 120"/>
        <xdr:cNvSpPr/>
      </xdr:nvSpPr>
      <xdr:spPr>
        <a:xfrm>
          <a:off x="8699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22" name="フローチャート: 判断 121"/>
        <xdr:cNvSpPr/>
      </xdr:nvSpPr>
      <xdr:spPr>
        <a:xfrm>
          <a:off x="7810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23" name="フローチャート: 判断 122"/>
        <xdr:cNvSpPr/>
      </xdr:nvSpPr>
      <xdr:spPr>
        <a:xfrm>
          <a:off x="6921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9" name="楕円 128"/>
        <xdr:cNvSpPr/>
      </xdr:nvSpPr>
      <xdr:spPr>
        <a:xfrm>
          <a:off x="10426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99077</xdr:rowOff>
    </xdr:from>
    <xdr:ext cx="469744" cy="259045"/>
    <xdr:sp macro="" textlink="">
      <xdr:nvSpPr>
        <xdr:cNvPr id="130" name="【図書館】&#10;一人当たり面積該当値テキスト"/>
        <xdr:cNvSpPr txBox="1"/>
      </xdr:nvSpPr>
      <xdr:spPr>
        <a:xfrm>
          <a:off x="10515600"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122555</xdr:rowOff>
    </xdr:from>
    <xdr:to>
      <xdr:col>50</xdr:col>
      <xdr:colOff>165100</xdr:colOff>
      <xdr:row>40</xdr:row>
      <xdr:rowOff>52705</xdr:rowOff>
    </xdr:to>
    <xdr:sp macro="" textlink="">
      <xdr:nvSpPr>
        <xdr:cNvPr id="131" name="楕円 130"/>
        <xdr:cNvSpPr/>
      </xdr:nvSpPr>
      <xdr:spPr>
        <a:xfrm>
          <a:off x="9588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0</xdr:rowOff>
    </xdr:from>
    <xdr:to>
      <xdr:col>55</xdr:col>
      <xdr:colOff>0</xdr:colOff>
      <xdr:row>40</xdr:row>
      <xdr:rowOff>1905</xdr:rowOff>
    </xdr:to>
    <xdr:cxnSp macro="">
      <xdr:nvCxnSpPr>
        <xdr:cNvPr id="132" name="直線コネクタ 131"/>
        <xdr:cNvCxnSpPr/>
      </xdr:nvCxnSpPr>
      <xdr:spPr>
        <a:xfrm flipV="1">
          <a:off x="9639300" y="68580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122555</xdr:rowOff>
    </xdr:from>
    <xdr:to>
      <xdr:col>46</xdr:col>
      <xdr:colOff>38100</xdr:colOff>
      <xdr:row>40</xdr:row>
      <xdr:rowOff>52705</xdr:rowOff>
    </xdr:to>
    <xdr:sp macro="" textlink="">
      <xdr:nvSpPr>
        <xdr:cNvPr id="133" name="楕円 132"/>
        <xdr:cNvSpPr/>
      </xdr:nvSpPr>
      <xdr:spPr>
        <a:xfrm>
          <a:off x="8699500" y="68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1905</xdr:rowOff>
    </xdr:from>
    <xdr:to>
      <xdr:col>50</xdr:col>
      <xdr:colOff>114300</xdr:colOff>
      <xdr:row>40</xdr:row>
      <xdr:rowOff>1905</xdr:rowOff>
    </xdr:to>
    <xdr:cxnSp macro="">
      <xdr:nvCxnSpPr>
        <xdr:cNvPr id="134" name="直線コネクタ 133"/>
        <xdr:cNvCxnSpPr/>
      </xdr:nvCxnSpPr>
      <xdr:spPr>
        <a:xfrm>
          <a:off x="8750300" y="685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5" name="楕円 134"/>
        <xdr:cNvSpPr/>
      </xdr:nvSpPr>
      <xdr:spPr>
        <a:xfrm>
          <a:off x="7810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1905</xdr:rowOff>
    </xdr:from>
    <xdr:to>
      <xdr:col>45</xdr:col>
      <xdr:colOff>177800</xdr:colOff>
      <xdr:row>40</xdr:row>
      <xdr:rowOff>7620</xdr:rowOff>
    </xdr:to>
    <xdr:cxnSp macro="">
      <xdr:nvCxnSpPr>
        <xdr:cNvPr id="136" name="直線コネクタ 135"/>
        <xdr:cNvCxnSpPr/>
      </xdr:nvCxnSpPr>
      <xdr:spPr>
        <a:xfrm flipV="1">
          <a:off x="7861300" y="68599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126365</xdr:rowOff>
    </xdr:from>
    <xdr:to>
      <xdr:col>36</xdr:col>
      <xdr:colOff>165100</xdr:colOff>
      <xdr:row>40</xdr:row>
      <xdr:rowOff>56515</xdr:rowOff>
    </xdr:to>
    <xdr:sp macro="" textlink="">
      <xdr:nvSpPr>
        <xdr:cNvPr id="137" name="楕円 136"/>
        <xdr:cNvSpPr/>
      </xdr:nvSpPr>
      <xdr:spPr>
        <a:xfrm>
          <a:off x="6921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5715</xdr:rowOff>
    </xdr:from>
    <xdr:to>
      <xdr:col>41</xdr:col>
      <xdr:colOff>50800</xdr:colOff>
      <xdr:row>40</xdr:row>
      <xdr:rowOff>7620</xdr:rowOff>
    </xdr:to>
    <xdr:cxnSp macro="">
      <xdr:nvCxnSpPr>
        <xdr:cNvPr id="138" name="直線コネクタ 137"/>
        <xdr:cNvCxnSpPr/>
      </xdr:nvCxnSpPr>
      <xdr:spPr>
        <a:xfrm>
          <a:off x="6972300" y="68637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57802</xdr:rowOff>
    </xdr:from>
    <xdr:ext cx="469744" cy="259045"/>
    <xdr:sp macro="" textlink="">
      <xdr:nvSpPr>
        <xdr:cNvPr id="139" name="n_1aveValue【図書館】&#10;一人当たり面積"/>
        <xdr:cNvSpPr txBox="1"/>
      </xdr:nvSpPr>
      <xdr:spPr>
        <a:xfrm>
          <a:off x="9391727"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61612</xdr:rowOff>
    </xdr:from>
    <xdr:ext cx="469744" cy="259045"/>
    <xdr:sp macro="" textlink="">
      <xdr:nvSpPr>
        <xdr:cNvPr id="140" name="n_2aveValue【図書館】&#10;一人当たり面積"/>
        <xdr:cNvSpPr txBox="1"/>
      </xdr:nvSpPr>
      <xdr:spPr>
        <a:xfrm>
          <a:off x="8515427" y="657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31132</xdr:rowOff>
    </xdr:from>
    <xdr:ext cx="469744" cy="259045"/>
    <xdr:sp macro="" textlink="">
      <xdr:nvSpPr>
        <xdr:cNvPr id="141" name="n_3aveValue【図書館】&#10;一人当たり面積"/>
        <xdr:cNvSpPr txBox="1"/>
      </xdr:nvSpPr>
      <xdr:spPr>
        <a:xfrm>
          <a:off x="7626427"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42" name="n_4aveValue【図書館】&#10;一人当たり面積"/>
        <xdr:cNvSpPr txBox="1"/>
      </xdr:nvSpPr>
      <xdr:spPr>
        <a:xfrm>
          <a:off x="6737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43832</xdr:rowOff>
    </xdr:from>
    <xdr:ext cx="469744" cy="259045"/>
    <xdr:sp macro="" textlink="">
      <xdr:nvSpPr>
        <xdr:cNvPr id="143" name="n_1mainValue【図書館】&#10;一人当たり面積"/>
        <xdr:cNvSpPr txBox="1"/>
      </xdr:nvSpPr>
      <xdr:spPr>
        <a:xfrm>
          <a:off x="9391727"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43832</xdr:rowOff>
    </xdr:from>
    <xdr:ext cx="469744" cy="259045"/>
    <xdr:sp macro="" textlink="">
      <xdr:nvSpPr>
        <xdr:cNvPr id="144" name="n_2mainValue【図書館】&#10;一人当たり面積"/>
        <xdr:cNvSpPr txBox="1"/>
      </xdr:nvSpPr>
      <xdr:spPr>
        <a:xfrm>
          <a:off x="8515427" y="690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49547</xdr:rowOff>
    </xdr:from>
    <xdr:ext cx="469744" cy="259045"/>
    <xdr:sp macro="" textlink="">
      <xdr:nvSpPr>
        <xdr:cNvPr id="145" name="n_3mainValue【図書館】&#10;一人当たり面積"/>
        <xdr:cNvSpPr txBox="1"/>
      </xdr:nvSpPr>
      <xdr:spPr>
        <a:xfrm>
          <a:off x="7626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47642</xdr:rowOff>
    </xdr:from>
    <xdr:ext cx="469744" cy="259045"/>
    <xdr:sp macro="" textlink="">
      <xdr:nvSpPr>
        <xdr:cNvPr id="146" name="n_4mainValue【図書館】&#10;一人当たり面積"/>
        <xdr:cNvSpPr txBox="1"/>
      </xdr:nvSpPr>
      <xdr:spPr>
        <a:xfrm>
          <a:off x="6737427" y="690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125747</xdr:rowOff>
    </xdr:from>
    <xdr:ext cx="405111" cy="259045"/>
    <xdr:sp macro="" textlink="">
      <xdr:nvSpPr>
        <xdr:cNvPr id="176" name="【体育館・プール】&#10;有形固定資産減価償却率平均値テキスト"/>
        <xdr:cNvSpPr txBox="1"/>
      </xdr:nvSpPr>
      <xdr:spPr>
        <a:xfrm>
          <a:off x="4673600" y="1041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7" name="フローチャート: 判断 176"/>
        <xdr:cNvSpPr/>
      </xdr:nvSpPr>
      <xdr:spPr>
        <a:xfrm>
          <a:off x="45847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78" name="フローチャート: 判断 177"/>
        <xdr:cNvSpPr/>
      </xdr:nvSpPr>
      <xdr:spPr>
        <a:xfrm>
          <a:off x="3746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9" name="フローチャート: 判断 178"/>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80" name="フローチャート: 判断 179"/>
        <xdr:cNvSpPr/>
      </xdr:nvSpPr>
      <xdr:spPr>
        <a:xfrm>
          <a:off x="19685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181" name="フローチャート: 判断 180"/>
        <xdr:cNvSpPr/>
      </xdr:nvSpPr>
      <xdr:spPr>
        <a:xfrm>
          <a:off x="1079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76835</xdr:rowOff>
    </xdr:from>
    <xdr:to>
      <xdr:col>24</xdr:col>
      <xdr:colOff>114300</xdr:colOff>
      <xdr:row>56</xdr:row>
      <xdr:rowOff>6985</xdr:rowOff>
    </xdr:to>
    <xdr:sp macro="" textlink="">
      <xdr:nvSpPr>
        <xdr:cNvPr id="187" name="楕円 186"/>
        <xdr:cNvSpPr/>
      </xdr:nvSpPr>
      <xdr:spPr>
        <a:xfrm>
          <a:off x="45847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165117</xdr:rowOff>
    </xdr:from>
    <xdr:ext cx="405111" cy="259045"/>
    <xdr:sp macro="" textlink="">
      <xdr:nvSpPr>
        <xdr:cNvPr id="188" name="【体育館・プール】&#10;有形固定資産減価償却率該当値テキスト"/>
        <xdr:cNvSpPr txBox="1"/>
      </xdr:nvSpPr>
      <xdr:spPr>
        <a:xfrm>
          <a:off x="4673600" y="9423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67310</xdr:rowOff>
    </xdr:from>
    <xdr:to>
      <xdr:col>20</xdr:col>
      <xdr:colOff>38100</xdr:colOff>
      <xdr:row>55</xdr:row>
      <xdr:rowOff>168910</xdr:rowOff>
    </xdr:to>
    <xdr:sp macro="" textlink="">
      <xdr:nvSpPr>
        <xdr:cNvPr id="189" name="楕円 188"/>
        <xdr:cNvSpPr/>
      </xdr:nvSpPr>
      <xdr:spPr>
        <a:xfrm>
          <a:off x="3746500" y="949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118110</xdr:rowOff>
    </xdr:from>
    <xdr:to>
      <xdr:col>24</xdr:col>
      <xdr:colOff>63500</xdr:colOff>
      <xdr:row>55</xdr:row>
      <xdr:rowOff>127635</xdr:rowOff>
    </xdr:to>
    <xdr:cxnSp macro="">
      <xdr:nvCxnSpPr>
        <xdr:cNvPr id="190" name="直線コネクタ 189"/>
        <xdr:cNvCxnSpPr/>
      </xdr:nvCxnSpPr>
      <xdr:spPr>
        <a:xfrm>
          <a:off x="3797300" y="954786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38735</xdr:rowOff>
    </xdr:from>
    <xdr:to>
      <xdr:col>15</xdr:col>
      <xdr:colOff>101600</xdr:colOff>
      <xdr:row>55</xdr:row>
      <xdr:rowOff>140335</xdr:rowOff>
    </xdr:to>
    <xdr:sp macro="" textlink="">
      <xdr:nvSpPr>
        <xdr:cNvPr id="191" name="楕円 190"/>
        <xdr:cNvSpPr/>
      </xdr:nvSpPr>
      <xdr:spPr>
        <a:xfrm>
          <a:off x="2857500" y="94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89535</xdr:rowOff>
    </xdr:from>
    <xdr:to>
      <xdr:col>19</xdr:col>
      <xdr:colOff>177800</xdr:colOff>
      <xdr:row>55</xdr:row>
      <xdr:rowOff>118110</xdr:rowOff>
    </xdr:to>
    <xdr:cxnSp macro="">
      <xdr:nvCxnSpPr>
        <xdr:cNvPr id="192" name="直線コネクタ 191"/>
        <xdr:cNvCxnSpPr/>
      </xdr:nvCxnSpPr>
      <xdr:spPr>
        <a:xfrm>
          <a:off x="2908300" y="95192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33020</xdr:rowOff>
    </xdr:from>
    <xdr:to>
      <xdr:col>10</xdr:col>
      <xdr:colOff>165100</xdr:colOff>
      <xdr:row>59</xdr:row>
      <xdr:rowOff>134620</xdr:rowOff>
    </xdr:to>
    <xdr:sp macro="" textlink="">
      <xdr:nvSpPr>
        <xdr:cNvPr id="193" name="楕円 192"/>
        <xdr:cNvSpPr/>
      </xdr:nvSpPr>
      <xdr:spPr>
        <a:xfrm>
          <a:off x="1968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89535</xdr:rowOff>
    </xdr:from>
    <xdr:to>
      <xdr:col>15</xdr:col>
      <xdr:colOff>50800</xdr:colOff>
      <xdr:row>59</xdr:row>
      <xdr:rowOff>83820</xdr:rowOff>
    </xdr:to>
    <xdr:cxnSp macro="">
      <xdr:nvCxnSpPr>
        <xdr:cNvPr id="194" name="直線コネクタ 193"/>
        <xdr:cNvCxnSpPr/>
      </xdr:nvCxnSpPr>
      <xdr:spPr>
        <a:xfrm flipV="1">
          <a:off x="2019300" y="9519285"/>
          <a:ext cx="889000" cy="68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55880</xdr:rowOff>
    </xdr:from>
    <xdr:to>
      <xdr:col>6</xdr:col>
      <xdr:colOff>38100</xdr:colOff>
      <xdr:row>61</xdr:row>
      <xdr:rowOff>157480</xdr:rowOff>
    </xdr:to>
    <xdr:sp macro="" textlink="">
      <xdr:nvSpPr>
        <xdr:cNvPr id="195" name="楕円 194"/>
        <xdr:cNvSpPr/>
      </xdr:nvSpPr>
      <xdr:spPr>
        <a:xfrm>
          <a:off x="1079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83820</xdr:rowOff>
    </xdr:from>
    <xdr:to>
      <xdr:col>10</xdr:col>
      <xdr:colOff>114300</xdr:colOff>
      <xdr:row>61</xdr:row>
      <xdr:rowOff>106680</xdr:rowOff>
    </xdr:to>
    <xdr:cxnSp macro="">
      <xdr:nvCxnSpPr>
        <xdr:cNvPr id="196" name="直線コネクタ 195"/>
        <xdr:cNvCxnSpPr/>
      </xdr:nvCxnSpPr>
      <xdr:spPr>
        <a:xfrm flipV="1">
          <a:off x="1130300" y="1019937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60977</xdr:rowOff>
    </xdr:from>
    <xdr:ext cx="405111" cy="259045"/>
    <xdr:sp macro="" textlink="">
      <xdr:nvSpPr>
        <xdr:cNvPr id="197" name="n_1aveValue【体育館・プール】&#10;有形固定資産減価償却率"/>
        <xdr:cNvSpPr txBox="1"/>
      </xdr:nvSpPr>
      <xdr:spPr>
        <a:xfrm>
          <a:off x="35820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53357</xdr:rowOff>
    </xdr:from>
    <xdr:ext cx="405111" cy="259045"/>
    <xdr:sp macro="" textlink="">
      <xdr:nvSpPr>
        <xdr:cNvPr id="198" name="n_2aveValue【体育館・プール】&#10;有形固定資産減価償却率"/>
        <xdr:cNvSpPr txBox="1"/>
      </xdr:nvSpPr>
      <xdr:spPr>
        <a:xfrm>
          <a:off x="2705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55262</xdr:rowOff>
    </xdr:from>
    <xdr:ext cx="405111" cy="259045"/>
    <xdr:sp macro="" textlink="">
      <xdr:nvSpPr>
        <xdr:cNvPr id="199" name="n_3aveValue【体育館・プール】&#10;有形固定資産減価償却率"/>
        <xdr:cNvSpPr txBox="1"/>
      </xdr:nvSpPr>
      <xdr:spPr>
        <a:xfrm>
          <a:off x="1816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200" name="n_4aveValue【体育館・プール】&#10;有形固定資産減価償却率"/>
        <xdr:cNvSpPr txBox="1"/>
      </xdr:nvSpPr>
      <xdr:spPr>
        <a:xfrm>
          <a:off x="9277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13987</xdr:rowOff>
    </xdr:from>
    <xdr:ext cx="405111" cy="259045"/>
    <xdr:sp macro="" textlink="">
      <xdr:nvSpPr>
        <xdr:cNvPr id="201" name="n_1mainValue【体育館・プール】&#10;有形固定資産減価償却率"/>
        <xdr:cNvSpPr txBox="1"/>
      </xdr:nvSpPr>
      <xdr:spPr>
        <a:xfrm>
          <a:off x="3582044" y="927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53</xdr:row>
      <xdr:rowOff>156862</xdr:rowOff>
    </xdr:from>
    <xdr:ext cx="405111" cy="259045"/>
    <xdr:sp macro="" textlink="">
      <xdr:nvSpPr>
        <xdr:cNvPr id="202" name="n_2mainValue【体育館・プール】&#10;有形固定資産減価償却率"/>
        <xdr:cNvSpPr txBox="1"/>
      </xdr:nvSpPr>
      <xdr:spPr>
        <a:xfrm>
          <a:off x="2705744" y="924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151147</xdr:rowOff>
    </xdr:from>
    <xdr:ext cx="405111" cy="259045"/>
    <xdr:sp macro="" textlink="">
      <xdr:nvSpPr>
        <xdr:cNvPr id="203" name="n_3mainValue【体育館・プール】&#10;有形固定資産減価償却率"/>
        <xdr:cNvSpPr txBox="1"/>
      </xdr:nvSpPr>
      <xdr:spPr>
        <a:xfrm>
          <a:off x="1816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148607</xdr:rowOff>
    </xdr:from>
    <xdr:ext cx="405111" cy="259045"/>
    <xdr:sp macro="" textlink="">
      <xdr:nvSpPr>
        <xdr:cNvPr id="204" name="n_4mainValue【体育館・プール】&#10;有形固定資産減価償却率"/>
        <xdr:cNvSpPr txBox="1"/>
      </xdr:nvSpPr>
      <xdr:spPr>
        <a:xfrm>
          <a:off x="927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30" name="直線コネクタ 229"/>
        <xdr:cNvCxnSpPr/>
      </xdr:nvCxnSpPr>
      <xdr:spPr>
        <a:xfrm flipV="1">
          <a:off x="10476865" y="9477103"/>
          <a:ext cx="0" cy="1594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31" name="【体育館・プール】&#10;一人当たり面積最小値テキスト"/>
        <xdr:cNvSpPr txBox="1"/>
      </xdr:nvSpPr>
      <xdr:spPr>
        <a:xfrm>
          <a:off x="10515600" y="1107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32" name="直線コネクタ 231"/>
        <xdr:cNvCxnSpPr/>
      </xdr:nvCxnSpPr>
      <xdr:spPr>
        <a:xfrm>
          <a:off x="10388600" y="1107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33" name="【体育館・プール】&#10;一人当たり面積最大値テキスト"/>
        <xdr:cNvSpPr txBox="1"/>
      </xdr:nvSpPr>
      <xdr:spPr>
        <a:xfrm>
          <a:off x="10515600" y="9252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34" name="直線コネクタ 233"/>
        <xdr:cNvCxnSpPr/>
      </xdr:nvCxnSpPr>
      <xdr:spPr>
        <a:xfrm>
          <a:off x="10388600" y="9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235" name="【体育館・プール】&#10;一人当たり面積平均値テキスト"/>
        <xdr:cNvSpPr txBox="1"/>
      </xdr:nvSpPr>
      <xdr:spPr>
        <a:xfrm>
          <a:off x="10515600" y="10667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36" name="フローチャート: 判断 235"/>
        <xdr:cNvSpPr/>
      </xdr:nvSpPr>
      <xdr:spPr>
        <a:xfrm>
          <a:off x="104267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37" name="フローチャート: 判断 236"/>
        <xdr:cNvSpPr/>
      </xdr:nvSpPr>
      <xdr:spPr>
        <a:xfrm>
          <a:off x="9588500" y="1070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38" name="フローチャート: 判断 237"/>
        <xdr:cNvSpPr/>
      </xdr:nvSpPr>
      <xdr:spPr>
        <a:xfrm>
          <a:off x="8699500" y="1072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39" name="フローチャート: 判断 238"/>
        <xdr:cNvSpPr/>
      </xdr:nvSpPr>
      <xdr:spPr>
        <a:xfrm>
          <a:off x="7810500" y="1072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240" name="フローチャート: 判断 239"/>
        <xdr:cNvSpPr/>
      </xdr:nvSpPr>
      <xdr:spPr>
        <a:xfrm>
          <a:off x="69215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119344</xdr:rowOff>
    </xdr:from>
    <xdr:to>
      <xdr:col>55</xdr:col>
      <xdr:colOff>50800</xdr:colOff>
      <xdr:row>61</xdr:row>
      <xdr:rowOff>49494</xdr:rowOff>
    </xdr:to>
    <xdr:sp macro="" textlink="">
      <xdr:nvSpPr>
        <xdr:cNvPr id="246" name="楕円 245"/>
        <xdr:cNvSpPr/>
      </xdr:nvSpPr>
      <xdr:spPr>
        <a:xfrm>
          <a:off x="10426700" y="1040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142221</xdr:rowOff>
    </xdr:from>
    <xdr:ext cx="469744" cy="259045"/>
    <xdr:sp macro="" textlink="">
      <xdr:nvSpPr>
        <xdr:cNvPr id="247" name="【体育館・プール】&#10;一人当たり面積該当値テキスト"/>
        <xdr:cNvSpPr txBox="1"/>
      </xdr:nvSpPr>
      <xdr:spPr>
        <a:xfrm>
          <a:off x="10515600" y="10257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45538</xdr:rowOff>
    </xdr:from>
    <xdr:to>
      <xdr:col>50</xdr:col>
      <xdr:colOff>165100</xdr:colOff>
      <xdr:row>60</xdr:row>
      <xdr:rowOff>147138</xdr:rowOff>
    </xdr:to>
    <xdr:sp macro="" textlink="">
      <xdr:nvSpPr>
        <xdr:cNvPr id="248" name="楕円 247"/>
        <xdr:cNvSpPr/>
      </xdr:nvSpPr>
      <xdr:spPr>
        <a:xfrm>
          <a:off x="9588500" y="1033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96338</xdr:rowOff>
    </xdr:from>
    <xdr:to>
      <xdr:col>55</xdr:col>
      <xdr:colOff>0</xdr:colOff>
      <xdr:row>60</xdr:row>
      <xdr:rowOff>170144</xdr:rowOff>
    </xdr:to>
    <xdr:cxnSp macro="">
      <xdr:nvCxnSpPr>
        <xdr:cNvPr id="249" name="直線コネクタ 248"/>
        <xdr:cNvCxnSpPr/>
      </xdr:nvCxnSpPr>
      <xdr:spPr>
        <a:xfrm>
          <a:off x="9639300" y="10383338"/>
          <a:ext cx="838200" cy="7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44559</xdr:rowOff>
    </xdr:from>
    <xdr:to>
      <xdr:col>46</xdr:col>
      <xdr:colOff>38100</xdr:colOff>
      <xdr:row>60</xdr:row>
      <xdr:rowOff>146159</xdr:rowOff>
    </xdr:to>
    <xdr:sp macro="" textlink="">
      <xdr:nvSpPr>
        <xdr:cNvPr id="250" name="楕円 249"/>
        <xdr:cNvSpPr/>
      </xdr:nvSpPr>
      <xdr:spPr>
        <a:xfrm>
          <a:off x="8699500" y="1033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95359</xdr:rowOff>
    </xdr:from>
    <xdr:to>
      <xdr:col>50</xdr:col>
      <xdr:colOff>114300</xdr:colOff>
      <xdr:row>60</xdr:row>
      <xdr:rowOff>96338</xdr:rowOff>
    </xdr:to>
    <xdr:cxnSp macro="">
      <xdr:nvCxnSpPr>
        <xdr:cNvPr id="251" name="直線コネクタ 250"/>
        <xdr:cNvCxnSpPr/>
      </xdr:nvCxnSpPr>
      <xdr:spPr>
        <a:xfrm>
          <a:off x="8750300" y="10382359"/>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55662</xdr:rowOff>
    </xdr:from>
    <xdr:to>
      <xdr:col>41</xdr:col>
      <xdr:colOff>101600</xdr:colOff>
      <xdr:row>60</xdr:row>
      <xdr:rowOff>157262</xdr:rowOff>
    </xdr:to>
    <xdr:sp macro="" textlink="">
      <xdr:nvSpPr>
        <xdr:cNvPr id="252" name="楕円 251"/>
        <xdr:cNvSpPr/>
      </xdr:nvSpPr>
      <xdr:spPr>
        <a:xfrm>
          <a:off x="7810500" y="1034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95359</xdr:rowOff>
    </xdr:from>
    <xdr:to>
      <xdr:col>45</xdr:col>
      <xdr:colOff>177800</xdr:colOff>
      <xdr:row>60</xdr:row>
      <xdr:rowOff>106462</xdr:rowOff>
    </xdr:to>
    <xdr:cxnSp macro="">
      <xdr:nvCxnSpPr>
        <xdr:cNvPr id="253" name="直線コネクタ 252"/>
        <xdr:cNvCxnSpPr/>
      </xdr:nvCxnSpPr>
      <xdr:spPr>
        <a:xfrm flipV="1">
          <a:off x="7861300" y="10382359"/>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63826</xdr:rowOff>
    </xdr:from>
    <xdr:to>
      <xdr:col>36</xdr:col>
      <xdr:colOff>165100</xdr:colOff>
      <xdr:row>62</xdr:row>
      <xdr:rowOff>165426</xdr:rowOff>
    </xdr:to>
    <xdr:sp macro="" textlink="">
      <xdr:nvSpPr>
        <xdr:cNvPr id="254" name="楕円 253"/>
        <xdr:cNvSpPr/>
      </xdr:nvSpPr>
      <xdr:spPr>
        <a:xfrm>
          <a:off x="6921500" y="1069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106462</xdr:rowOff>
    </xdr:from>
    <xdr:to>
      <xdr:col>41</xdr:col>
      <xdr:colOff>50800</xdr:colOff>
      <xdr:row>62</xdr:row>
      <xdr:rowOff>114626</xdr:rowOff>
    </xdr:to>
    <xdr:cxnSp macro="">
      <xdr:nvCxnSpPr>
        <xdr:cNvPr id="255" name="直線コネクタ 254"/>
        <xdr:cNvCxnSpPr/>
      </xdr:nvCxnSpPr>
      <xdr:spPr>
        <a:xfrm flipV="1">
          <a:off x="6972300" y="10393462"/>
          <a:ext cx="889000" cy="35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256" name="n_1aveValue【体育館・プール】&#10;一人当たり面積"/>
        <xdr:cNvSpPr txBox="1"/>
      </xdr:nvSpPr>
      <xdr:spPr>
        <a:xfrm>
          <a:off x="9391727" y="1080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257" name="n_2aveValue【体育館・プール】&#10;一人当たり面積"/>
        <xdr:cNvSpPr txBox="1"/>
      </xdr:nvSpPr>
      <xdr:spPr>
        <a:xfrm>
          <a:off x="8515427" y="1081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258" name="n_3aveValue【体育館・プール】&#10;一人当たり面積"/>
        <xdr:cNvSpPr txBox="1"/>
      </xdr:nvSpPr>
      <xdr:spPr>
        <a:xfrm>
          <a:off x="7626427" y="108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259" name="n_4aveValue【体育館・プール】&#10;一人当たり面積"/>
        <xdr:cNvSpPr txBox="1"/>
      </xdr:nvSpPr>
      <xdr:spPr>
        <a:xfrm>
          <a:off x="6737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163665</xdr:rowOff>
    </xdr:from>
    <xdr:ext cx="469744" cy="259045"/>
    <xdr:sp macro="" textlink="">
      <xdr:nvSpPr>
        <xdr:cNvPr id="260" name="n_1mainValue【体育館・プール】&#10;一人当たり面積"/>
        <xdr:cNvSpPr txBox="1"/>
      </xdr:nvSpPr>
      <xdr:spPr>
        <a:xfrm>
          <a:off x="9391727" y="1010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162686</xdr:rowOff>
    </xdr:from>
    <xdr:ext cx="469744" cy="259045"/>
    <xdr:sp macro="" textlink="">
      <xdr:nvSpPr>
        <xdr:cNvPr id="261" name="n_2mainValue【体育館・プール】&#10;一人当たり面積"/>
        <xdr:cNvSpPr txBox="1"/>
      </xdr:nvSpPr>
      <xdr:spPr>
        <a:xfrm>
          <a:off x="8515427" y="101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2339</xdr:rowOff>
    </xdr:from>
    <xdr:ext cx="469744" cy="259045"/>
    <xdr:sp macro="" textlink="">
      <xdr:nvSpPr>
        <xdr:cNvPr id="262" name="n_3mainValue【体育館・プール】&#10;一人当たり面積"/>
        <xdr:cNvSpPr txBox="1"/>
      </xdr:nvSpPr>
      <xdr:spPr>
        <a:xfrm>
          <a:off x="7626427" y="1011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10503</xdr:rowOff>
    </xdr:from>
    <xdr:ext cx="469744" cy="259045"/>
    <xdr:sp macro="" textlink="">
      <xdr:nvSpPr>
        <xdr:cNvPr id="263" name="n_4mainValue【体育館・プール】&#10;一人当たり面積"/>
        <xdr:cNvSpPr txBox="1"/>
      </xdr:nvSpPr>
      <xdr:spPr>
        <a:xfrm>
          <a:off x="6737427" y="1046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21" name="直線コネクタ 320"/>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4" name="【一般廃棄物処理施設】&#10;有形固定資産減価償却率最大値テキスト"/>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5" name="直線コネクタ 324"/>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326" name="【一般廃棄物処理施設】&#10;有形固定資産減価償却率平均値テキスト"/>
        <xdr:cNvSpPr txBox="1"/>
      </xdr:nvSpPr>
      <xdr:spPr>
        <a:xfrm>
          <a:off x="16357600" y="6457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27" name="フローチャート: 判断 326"/>
        <xdr:cNvSpPr/>
      </xdr:nvSpPr>
      <xdr:spPr>
        <a:xfrm>
          <a:off x="16268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28" name="フローチャート: 判断 327"/>
        <xdr:cNvSpPr/>
      </xdr:nvSpPr>
      <xdr:spPr>
        <a:xfrm>
          <a:off x="15430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29" name="フローチャート: 判断 328"/>
        <xdr:cNvSpPr/>
      </xdr:nvSpPr>
      <xdr:spPr>
        <a:xfrm>
          <a:off x="14541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30" name="フローチャート: 判断 329"/>
        <xdr:cNvSpPr/>
      </xdr:nvSpPr>
      <xdr:spPr>
        <a:xfrm>
          <a:off x="13652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31" name="フローチャート: 判断 330"/>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337" name="楕円 336"/>
        <xdr:cNvSpPr/>
      </xdr:nvSpPr>
      <xdr:spPr>
        <a:xfrm>
          <a:off x="162687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92001</xdr:rowOff>
    </xdr:from>
    <xdr:ext cx="405111" cy="259045"/>
    <xdr:sp macro="" textlink="">
      <xdr:nvSpPr>
        <xdr:cNvPr id="338" name="【一般廃棄物処理施設】&#10;有形固定資産減価償却率該当値テキスト"/>
        <xdr:cNvSpPr txBox="1"/>
      </xdr:nvSpPr>
      <xdr:spPr>
        <a:xfrm>
          <a:off x="16357600"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71120</xdr:rowOff>
    </xdr:from>
    <xdr:to>
      <xdr:col>81</xdr:col>
      <xdr:colOff>101600</xdr:colOff>
      <xdr:row>39</xdr:row>
      <xdr:rowOff>1270</xdr:rowOff>
    </xdr:to>
    <xdr:sp macro="" textlink="">
      <xdr:nvSpPr>
        <xdr:cNvPr id="339" name="楕円 338"/>
        <xdr:cNvSpPr/>
      </xdr:nvSpPr>
      <xdr:spPr>
        <a:xfrm>
          <a:off x="1543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121920</xdr:rowOff>
    </xdr:from>
    <xdr:to>
      <xdr:col>85</xdr:col>
      <xdr:colOff>127000</xdr:colOff>
      <xdr:row>38</xdr:row>
      <xdr:rowOff>164374</xdr:rowOff>
    </xdr:to>
    <xdr:cxnSp macro="">
      <xdr:nvCxnSpPr>
        <xdr:cNvPr id="340" name="直線コネクタ 339"/>
        <xdr:cNvCxnSpPr/>
      </xdr:nvCxnSpPr>
      <xdr:spPr>
        <a:xfrm>
          <a:off x="15481300" y="663702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22134</xdr:rowOff>
    </xdr:from>
    <xdr:to>
      <xdr:col>76</xdr:col>
      <xdr:colOff>165100</xdr:colOff>
      <xdr:row>38</xdr:row>
      <xdr:rowOff>123734</xdr:rowOff>
    </xdr:to>
    <xdr:sp macro="" textlink="">
      <xdr:nvSpPr>
        <xdr:cNvPr id="341" name="楕円 340"/>
        <xdr:cNvSpPr/>
      </xdr:nvSpPr>
      <xdr:spPr>
        <a:xfrm>
          <a:off x="14541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72934</xdr:rowOff>
    </xdr:from>
    <xdr:to>
      <xdr:col>81</xdr:col>
      <xdr:colOff>50800</xdr:colOff>
      <xdr:row>38</xdr:row>
      <xdr:rowOff>121920</xdr:rowOff>
    </xdr:to>
    <xdr:cxnSp macro="">
      <xdr:nvCxnSpPr>
        <xdr:cNvPr id="342" name="直線コネクタ 341"/>
        <xdr:cNvCxnSpPr/>
      </xdr:nvCxnSpPr>
      <xdr:spPr>
        <a:xfrm>
          <a:off x="14592300" y="658803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43" name="楕円 342"/>
        <xdr:cNvSpPr/>
      </xdr:nvSpPr>
      <xdr:spPr>
        <a:xfrm>
          <a:off x="13652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25581</xdr:rowOff>
    </xdr:from>
    <xdr:to>
      <xdr:col>76</xdr:col>
      <xdr:colOff>114300</xdr:colOff>
      <xdr:row>38</xdr:row>
      <xdr:rowOff>72934</xdr:rowOff>
    </xdr:to>
    <xdr:cxnSp macro="">
      <xdr:nvCxnSpPr>
        <xdr:cNvPr id="344" name="直線コネクタ 343"/>
        <xdr:cNvCxnSpPr/>
      </xdr:nvCxnSpPr>
      <xdr:spPr>
        <a:xfrm>
          <a:off x="13703300" y="654068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98878</xdr:rowOff>
    </xdr:from>
    <xdr:to>
      <xdr:col>67</xdr:col>
      <xdr:colOff>101600</xdr:colOff>
      <xdr:row>38</xdr:row>
      <xdr:rowOff>29028</xdr:rowOff>
    </xdr:to>
    <xdr:sp macro="" textlink="">
      <xdr:nvSpPr>
        <xdr:cNvPr id="345" name="楕円 344"/>
        <xdr:cNvSpPr/>
      </xdr:nvSpPr>
      <xdr:spPr>
        <a:xfrm>
          <a:off x="127635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149678</xdr:rowOff>
    </xdr:from>
    <xdr:to>
      <xdr:col>71</xdr:col>
      <xdr:colOff>177800</xdr:colOff>
      <xdr:row>38</xdr:row>
      <xdr:rowOff>25581</xdr:rowOff>
    </xdr:to>
    <xdr:cxnSp macro="">
      <xdr:nvCxnSpPr>
        <xdr:cNvPr id="346" name="直線コネクタ 345"/>
        <xdr:cNvCxnSpPr/>
      </xdr:nvCxnSpPr>
      <xdr:spPr>
        <a:xfrm>
          <a:off x="12814300" y="649332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2194</xdr:rowOff>
    </xdr:from>
    <xdr:ext cx="405111" cy="259045"/>
    <xdr:sp macro="" textlink="">
      <xdr:nvSpPr>
        <xdr:cNvPr id="347" name="n_1aveValue【一般廃棄物処理施設】&#10;有形固定資産減価償却率"/>
        <xdr:cNvSpPr txBox="1"/>
      </xdr:nvSpPr>
      <xdr:spPr>
        <a:xfrm>
          <a:off x="15266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348" name="n_2aveValue【一般廃棄物処理施設】&#10;有形固定資産減価償却率"/>
        <xdr:cNvSpPr txBox="1"/>
      </xdr:nvSpPr>
      <xdr:spPr>
        <a:xfrm>
          <a:off x="143897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127924</xdr:rowOff>
    </xdr:from>
    <xdr:ext cx="405111" cy="259045"/>
    <xdr:sp macro="" textlink="">
      <xdr:nvSpPr>
        <xdr:cNvPr id="349" name="n_3aveValue【一般廃棄物処理施設】&#10;有形固定資産減価償却率"/>
        <xdr:cNvSpPr txBox="1"/>
      </xdr:nvSpPr>
      <xdr:spPr>
        <a:xfrm>
          <a:off x="13500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129557</xdr:rowOff>
    </xdr:from>
    <xdr:ext cx="405111" cy="259045"/>
    <xdr:sp macro="" textlink="">
      <xdr:nvSpPr>
        <xdr:cNvPr id="350" name="n_4aveValue【一般廃棄物処理施設】&#10;有形固定資産減価償却率"/>
        <xdr:cNvSpPr txBox="1"/>
      </xdr:nvSpPr>
      <xdr:spPr>
        <a:xfrm>
          <a:off x="12611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17797</xdr:rowOff>
    </xdr:from>
    <xdr:ext cx="405111" cy="259045"/>
    <xdr:sp macro="" textlink="">
      <xdr:nvSpPr>
        <xdr:cNvPr id="351" name="n_1mainValue【一般廃棄物処理施設】&#10;有形固定資産減価償却率"/>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114861</xdr:rowOff>
    </xdr:from>
    <xdr:ext cx="405111" cy="259045"/>
    <xdr:sp macro="" textlink="">
      <xdr:nvSpPr>
        <xdr:cNvPr id="352" name="n_2mainValue【一般廃棄物処理施設】&#10;有形固定資産減価償却率"/>
        <xdr:cNvSpPr txBox="1"/>
      </xdr:nvSpPr>
      <xdr:spPr>
        <a:xfrm>
          <a:off x="14389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53" name="n_3mainValue【一般廃棄物処理施設】&#10;有形固定資産減価償却率"/>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354" name="n_4mainValue【一般廃棄物処理施設】&#10;有形固定資産減価償却率"/>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5" name="直線コネクタ 36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6" name="テキスト ボックス 365"/>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7" name="直線コネクタ 36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8" name="テキスト ボックス 367"/>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9" name="直線コネクタ 36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0" name="テキスト ボックス 369"/>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1" name="直線コネクタ 37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2" name="テキスト ボックス 371"/>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3" name="直線コネクタ 37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4" name="テキスト ボックス 373"/>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5" name="直線コネクタ 37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6" name="テキスト ボックス 375"/>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7" name="直線コネクタ 3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8" name="テキスト ボックス 37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80" name="直線コネクタ 379"/>
        <xdr:cNvCxnSpPr/>
      </xdr:nvCxnSpPr>
      <xdr:spPr>
        <a:xfrm flipV="1">
          <a:off x="22160864" y="5802452"/>
          <a:ext cx="0" cy="1488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81" name="【一般廃棄物処理施設】&#10;一人当たり有形固定資産（償却資産）額最小値テキスト"/>
        <xdr:cNvSpPr txBox="1"/>
      </xdr:nvSpPr>
      <xdr:spPr>
        <a:xfrm>
          <a:off x="22199600" y="729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82" name="直線コネクタ 381"/>
        <xdr:cNvCxnSpPr/>
      </xdr:nvCxnSpPr>
      <xdr:spPr>
        <a:xfrm>
          <a:off x="22072600" y="729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83" name="【一般廃棄物処理施設】&#10;一人当たり有形固定資産（償却資産）額最大値テキスト"/>
        <xdr:cNvSpPr txBox="1"/>
      </xdr:nvSpPr>
      <xdr:spPr>
        <a:xfrm>
          <a:off x="22199600" y="55776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84" name="直線コネクタ 383"/>
        <xdr:cNvCxnSpPr/>
      </xdr:nvCxnSpPr>
      <xdr:spPr>
        <a:xfrm>
          <a:off x="22072600" y="580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385" name="【一般廃棄物処理施設】&#10;一人当たり有形固定資産（償却資産）額平均値テキスト"/>
        <xdr:cNvSpPr txBox="1"/>
      </xdr:nvSpPr>
      <xdr:spPr>
        <a:xfrm>
          <a:off x="22199600" y="68763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86" name="フローチャート: 判断 385"/>
        <xdr:cNvSpPr/>
      </xdr:nvSpPr>
      <xdr:spPr>
        <a:xfrm>
          <a:off x="22110700" y="702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87" name="フローチャート: 判断 386"/>
        <xdr:cNvSpPr/>
      </xdr:nvSpPr>
      <xdr:spPr>
        <a:xfrm>
          <a:off x="21272500" y="704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88" name="フローチャート: 判断 387"/>
        <xdr:cNvSpPr/>
      </xdr:nvSpPr>
      <xdr:spPr>
        <a:xfrm>
          <a:off x="20383500" y="705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389" name="フローチャート: 判断 388"/>
        <xdr:cNvSpPr/>
      </xdr:nvSpPr>
      <xdr:spPr>
        <a:xfrm>
          <a:off x="19494500" y="707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390" name="フローチャート: 判断 389"/>
        <xdr:cNvSpPr/>
      </xdr:nvSpPr>
      <xdr:spPr>
        <a:xfrm>
          <a:off x="18605500" y="7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1" name="テキスト ボックス 3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2" name="テキスト ボックス 3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3" name="テキスト ボックス 3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4" name="テキスト ボックス 3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5" name="テキスト ボックス 3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25952</xdr:rowOff>
    </xdr:from>
    <xdr:to>
      <xdr:col>116</xdr:col>
      <xdr:colOff>114300</xdr:colOff>
      <xdr:row>41</xdr:row>
      <xdr:rowOff>127552</xdr:rowOff>
    </xdr:to>
    <xdr:sp macro="" textlink="">
      <xdr:nvSpPr>
        <xdr:cNvPr id="396" name="楕円 395"/>
        <xdr:cNvSpPr/>
      </xdr:nvSpPr>
      <xdr:spPr>
        <a:xfrm>
          <a:off x="22110700" y="7055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4379</xdr:rowOff>
    </xdr:from>
    <xdr:ext cx="599010" cy="259045"/>
    <xdr:sp macro="" textlink="">
      <xdr:nvSpPr>
        <xdr:cNvPr id="397" name="【一般廃棄物処理施設】&#10;一人当たり有形固定資産（償却資産）額該当値テキスト"/>
        <xdr:cNvSpPr txBox="1"/>
      </xdr:nvSpPr>
      <xdr:spPr>
        <a:xfrm>
          <a:off x="22199600" y="703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28251</xdr:rowOff>
    </xdr:from>
    <xdr:to>
      <xdr:col>112</xdr:col>
      <xdr:colOff>38100</xdr:colOff>
      <xdr:row>41</xdr:row>
      <xdr:rowOff>129851</xdr:rowOff>
    </xdr:to>
    <xdr:sp macro="" textlink="">
      <xdr:nvSpPr>
        <xdr:cNvPr id="398" name="楕円 397"/>
        <xdr:cNvSpPr/>
      </xdr:nvSpPr>
      <xdr:spPr>
        <a:xfrm>
          <a:off x="21272500" y="705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76752</xdr:rowOff>
    </xdr:from>
    <xdr:to>
      <xdr:col>116</xdr:col>
      <xdr:colOff>63500</xdr:colOff>
      <xdr:row>41</xdr:row>
      <xdr:rowOff>79051</xdr:rowOff>
    </xdr:to>
    <xdr:cxnSp macro="">
      <xdr:nvCxnSpPr>
        <xdr:cNvPr id="399" name="直線コネクタ 398"/>
        <xdr:cNvCxnSpPr/>
      </xdr:nvCxnSpPr>
      <xdr:spPr>
        <a:xfrm flipV="1">
          <a:off x="21323300" y="7106202"/>
          <a:ext cx="8382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27953</xdr:rowOff>
    </xdr:from>
    <xdr:to>
      <xdr:col>107</xdr:col>
      <xdr:colOff>101600</xdr:colOff>
      <xdr:row>41</xdr:row>
      <xdr:rowOff>129553</xdr:rowOff>
    </xdr:to>
    <xdr:sp macro="" textlink="">
      <xdr:nvSpPr>
        <xdr:cNvPr id="400" name="楕円 399"/>
        <xdr:cNvSpPr/>
      </xdr:nvSpPr>
      <xdr:spPr>
        <a:xfrm>
          <a:off x="20383500" y="705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78753</xdr:rowOff>
    </xdr:from>
    <xdr:to>
      <xdr:col>111</xdr:col>
      <xdr:colOff>177800</xdr:colOff>
      <xdr:row>41</xdr:row>
      <xdr:rowOff>79051</xdr:rowOff>
    </xdr:to>
    <xdr:cxnSp macro="">
      <xdr:nvCxnSpPr>
        <xdr:cNvPr id="401" name="直線コネクタ 400"/>
        <xdr:cNvCxnSpPr/>
      </xdr:nvCxnSpPr>
      <xdr:spPr>
        <a:xfrm>
          <a:off x="20434300" y="7108203"/>
          <a:ext cx="8890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30820</xdr:rowOff>
    </xdr:from>
    <xdr:to>
      <xdr:col>102</xdr:col>
      <xdr:colOff>165100</xdr:colOff>
      <xdr:row>41</xdr:row>
      <xdr:rowOff>132420</xdr:rowOff>
    </xdr:to>
    <xdr:sp macro="" textlink="">
      <xdr:nvSpPr>
        <xdr:cNvPr id="402" name="楕円 401"/>
        <xdr:cNvSpPr/>
      </xdr:nvSpPr>
      <xdr:spPr>
        <a:xfrm>
          <a:off x="19494500" y="706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78753</xdr:rowOff>
    </xdr:from>
    <xdr:to>
      <xdr:col>107</xdr:col>
      <xdr:colOff>50800</xdr:colOff>
      <xdr:row>41</xdr:row>
      <xdr:rowOff>81620</xdr:rowOff>
    </xdr:to>
    <xdr:cxnSp macro="">
      <xdr:nvCxnSpPr>
        <xdr:cNvPr id="403" name="直線コネクタ 402"/>
        <xdr:cNvCxnSpPr/>
      </xdr:nvCxnSpPr>
      <xdr:spPr>
        <a:xfrm flipV="1">
          <a:off x="19545300" y="7108203"/>
          <a:ext cx="889000" cy="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23713</xdr:rowOff>
    </xdr:from>
    <xdr:to>
      <xdr:col>98</xdr:col>
      <xdr:colOff>38100</xdr:colOff>
      <xdr:row>41</xdr:row>
      <xdr:rowOff>125313</xdr:rowOff>
    </xdr:to>
    <xdr:sp macro="" textlink="">
      <xdr:nvSpPr>
        <xdr:cNvPr id="404" name="楕円 403"/>
        <xdr:cNvSpPr/>
      </xdr:nvSpPr>
      <xdr:spPr>
        <a:xfrm>
          <a:off x="18605500" y="705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74513</xdr:rowOff>
    </xdr:from>
    <xdr:to>
      <xdr:col>102</xdr:col>
      <xdr:colOff>114300</xdr:colOff>
      <xdr:row>41</xdr:row>
      <xdr:rowOff>81620</xdr:rowOff>
    </xdr:to>
    <xdr:cxnSp macro="">
      <xdr:nvCxnSpPr>
        <xdr:cNvPr id="405" name="直線コネクタ 404"/>
        <xdr:cNvCxnSpPr/>
      </xdr:nvCxnSpPr>
      <xdr:spPr>
        <a:xfrm>
          <a:off x="18656300" y="7103963"/>
          <a:ext cx="889000" cy="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406" name="n_1aveValue【一般廃棄物処理施設】&#10;一人当たり有形固定資産（償却資産）額"/>
        <xdr:cNvSpPr txBox="1"/>
      </xdr:nvSpPr>
      <xdr:spPr>
        <a:xfrm>
          <a:off x="21011095" y="681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407" name="n_2aveValue【一般廃棄物処理施設】&#10;一人当たり有形固定資産（償却資産）額"/>
        <xdr:cNvSpPr txBox="1"/>
      </xdr:nvSpPr>
      <xdr:spPr>
        <a:xfrm>
          <a:off x="20134795" y="682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135316</xdr:rowOff>
    </xdr:from>
    <xdr:ext cx="599010" cy="259045"/>
    <xdr:sp macro="" textlink="">
      <xdr:nvSpPr>
        <xdr:cNvPr id="408" name="n_3aveValue【一般廃棄物処理施設】&#10;一人当たり有形固定資産（償却資産）額"/>
        <xdr:cNvSpPr txBox="1"/>
      </xdr:nvSpPr>
      <xdr:spPr>
        <a:xfrm>
          <a:off x="19245795" y="716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134175</xdr:rowOff>
    </xdr:from>
    <xdr:ext cx="599010" cy="259045"/>
    <xdr:sp macro="" textlink="">
      <xdr:nvSpPr>
        <xdr:cNvPr id="409" name="n_4aveValue【一般廃棄物処理施設】&#10;一人当たり有形固定資産（償却資産）額"/>
        <xdr:cNvSpPr txBox="1"/>
      </xdr:nvSpPr>
      <xdr:spPr>
        <a:xfrm>
          <a:off x="18356795" y="716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120978</xdr:rowOff>
    </xdr:from>
    <xdr:ext cx="599010" cy="259045"/>
    <xdr:sp macro="" textlink="">
      <xdr:nvSpPr>
        <xdr:cNvPr id="410" name="n_1mainValue【一般廃棄物処理施設】&#10;一人当たり有形固定資産（償却資産）額"/>
        <xdr:cNvSpPr txBox="1"/>
      </xdr:nvSpPr>
      <xdr:spPr>
        <a:xfrm>
          <a:off x="21011095" y="715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120680</xdr:rowOff>
    </xdr:from>
    <xdr:ext cx="599010" cy="259045"/>
    <xdr:sp macro="" textlink="">
      <xdr:nvSpPr>
        <xdr:cNvPr id="411" name="n_2mainValue【一般廃棄物処理施設】&#10;一人当たり有形固定資産（償却資産）額"/>
        <xdr:cNvSpPr txBox="1"/>
      </xdr:nvSpPr>
      <xdr:spPr>
        <a:xfrm>
          <a:off x="20134795" y="7150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148947</xdr:rowOff>
    </xdr:from>
    <xdr:ext cx="599010" cy="259045"/>
    <xdr:sp macro="" textlink="">
      <xdr:nvSpPr>
        <xdr:cNvPr id="412" name="n_3mainValue【一般廃棄物処理施設】&#10;一人当たり有形固定資産（償却資産）額"/>
        <xdr:cNvSpPr txBox="1"/>
      </xdr:nvSpPr>
      <xdr:spPr>
        <a:xfrm>
          <a:off x="19245795" y="683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141840</xdr:rowOff>
    </xdr:from>
    <xdr:ext cx="599010" cy="259045"/>
    <xdr:sp macro="" textlink="">
      <xdr:nvSpPr>
        <xdr:cNvPr id="413" name="n_4mainValue【一般廃棄物処理施設】&#10;一人当たり有形固定資産（償却資産）額"/>
        <xdr:cNvSpPr txBox="1"/>
      </xdr:nvSpPr>
      <xdr:spPr>
        <a:xfrm>
          <a:off x="18356795" y="682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22" name="正方形/長方形 4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23" name="正方形/長方形 4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4" name="正方形/長方形 4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5" name="正方形/長方形 4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6" name="正方形/長方形 4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7" name="正方形/長方形 4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8" name="正方形/長方形 4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9" name="正方形/長方形 42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0" name="正方形/長方形 4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1" name="正方形/長方形 4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2" name="正方形/長方形 4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3" name="正方形/長方形 4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4" name="正方形/長方形 4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5" name="正方形/長方形 4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6" name="正方形/長方形 4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7" name="正方形/長方形 4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8" name="テキスト ボックス 4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9" name="直線コネクタ 4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40" name="テキスト ボックス 4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41" name="直線コネクタ 44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2" name="テキスト ボックス 44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3" name="直線コネクタ 44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4" name="テキスト ボックス 44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5" name="直線コネクタ 44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6" name="テキスト ボックス 44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7" name="直線コネクタ 44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8" name="テキスト ボックス 44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9" name="直線コネクタ 44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0" name="テキスト ボックス 44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1" name="直線コネクタ 45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2" name="テキスト ボックス 45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3" name="直線コネクタ 4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455" name="直線コネクタ 454"/>
        <xdr:cNvCxnSpPr/>
      </xdr:nvCxnSpPr>
      <xdr:spPr>
        <a:xfrm flipV="1">
          <a:off x="16318864"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7" name="直線コネクタ 45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458" name="【消防施設】&#10;有形固定資産減価償却率最大値テキスト"/>
        <xdr:cNvSpPr txBox="1"/>
      </xdr:nvSpPr>
      <xdr:spPr>
        <a:xfrm>
          <a:off x="16357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459" name="直線コネクタ 458"/>
        <xdr:cNvCxnSpPr/>
      </xdr:nvCxnSpPr>
      <xdr:spPr>
        <a:xfrm>
          <a:off x="16230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460" name="【消防施設】&#10;有形固定資産減価償却率平均値テキスト"/>
        <xdr:cNvSpPr txBox="1"/>
      </xdr:nvSpPr>
      <xdr:spPr>
        <a:xfrm>
          <a:off x="16357600" y="14103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461" name="フローチャート: 判断 460"/>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462" name="フローチャート: 判断 461"/>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463" name="フローチャート: 判断 462"/>
        <xdr:cNvSpPr/>
      </xdr:nvSpPr>
      <xdr:spPr>
        <a:xfrm>
          <a:off x="14541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464" name="フローチャート: 判断 463"/>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465" name="フローチャート: 判断 464"/>
        <xdr:cNvSpPr/>
      </xdr:nvSpPr>
      <xdr:spPr>
        <a:xfrm>
          <a:off x="12763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6" name="テキスト ボックス 4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7" name="テキスト ボックス 4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8" name="テキスト ボックス 4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9" name="テキスト ボックス 4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0" name="テキスト ボックス 4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113030</xdr:rowOff>
    </xdr:from>
    <xdr:to>
      <xdr:col>85</xdr:col>
      <xdr:colOff>177800</xdr:colOff>
      <xdr:row>84</xdr:row>
      <xdr:rowOff>43180</xdr:rowOff>
    </xdr:to>
    <xdr:sp macro="" textlink="">
      <xdr:nvSpPr>
        <xdr:cNvPr id="471" name="楕円 470"/>
        <xdr:cNvSpPr/>
      </xdr:nvSpPr>
      <xdr:spPr>
        <a:xfrm>
          <a:off x="16268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91457</xdr:rowOff>
    </xdr:from>
    <xdr:ext cx="405111" cy="259045"/>
    <xdr:sp macro="" textlink="">
      <xdr:nvSpPr>
        <xdr:cNvPr id="472" name="【消防施設】&#10;有形固定資産減価償却率該当値テキスト"/>
        <xdr:cNvSpPr txBox="1"/>
      </xdr:nvSpPr>
      <xdr:spPr>
        <a:xfrm>
          <a:off x="1635760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153851</xdr:rowOff>
    </xdr:from>
    <xdr:to>
      <xdr:col>81</xdr:col>
      <xdr:colOff>101600</xdr:colOff>
      <xdr:row>83</xdr:row>
      <xdr:rowOff>84001</xdr:rowOff>
    </xdr:to>
    <xdr:sp macro="" textlink="">
      <xdr:nvSpPr>
        <xdr:cNvPr id="473" name="楕円 472"/>
        <xdr:cNvSpPr/>
      </xdr:nvSpPr>
      <xdr:spPr>
        <a:xfrm>
          <a:off x="15430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33201</xdr:rowOff>
    </xdr:from>
    <xdr:to>
      <xdr:col>85</xdr:col>
      <xdr:colOff>127000</xdr:colOff>
      <xdr:row>83</xdr:row>
      <xdr:rowOff>163830</xdr:rowOff>
    </xdr:to>
    <xdr:cxnSp macro="">
      <xdr:nvCxnSpPr>
        <xdr:cNvPr id="474" name="直線コネクタ 473"/>
        <xdr:cNvCxnSpPr/>
      </xdr:nvCxnSpPr>
      <xdr:spPr>
        <a:xfrm>
          <a:off x="15481300" y="14263551"/>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47716</xdr:rowOff>
    </xdr:from>
    <xdr:to>
      <xdr:col>76</xdr:col>
      <xdr:colOff>165100</xdr:colOff>
      <xdr:row>83</xdr:row>
      <xdr:rowOff>149316</xdr:rowOff>
    </xdr:to>
    <xdr:sp macro="" textlink="">
      <xdr:nvSpPr>
        <xdr:cNvPr id="475" name="楕円 474"/>
        <xdr:cNvSpPr/>
      </xdr:nvSpPr>
      <xdr:spPr>
        <a:xfrm>
          <a:off x="14541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33201</xdr:rowOff>
    </xdr:from>
    <xdr:to>
      <xdr:col>81</xdr:col>
      <xdr:colOff>50800</xdr:colOff>
      <xdr:row>83</xdr:row>
      <xdr:rowOff>98516</xdr:rowOff>
    </xdr:to>
    <xdr:cxnSp macro="">
      <xdr:nvCxnSpPr>
        <xdr:cNvPr id="476" name="直線コネクタ 475"/>
        <xdr:cNvCxnSpPr/>
      </xdr:nvCxnSpPr>
      <xdr:spPr>
        <a:xfrm flipV="1">
          <a:off x="14592300" y="142635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148952</xdr:rowOff>
    </xdr:from>
    <xdr:to>
      <xdr:col>72</xdr:col>
      <xdr:colOff>38100</xdr:colOff>
      <xdr:row>83</xdr:row>
      <xdr:rowOff>79102</xdr:rowOff>
    </xdr:to>
    <xdr:sp macro="" textlink="">
      <xdr:nvSpPr>
        <xdr:cNvPr id="477" name="楕円 476"/>
        <xdr:cNvSpPr/>
      </xdr:nvSpPr>
      <xdr:spPr>
        <a:xfrm>
          <a:off x="13652500" y="142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28302</xdr:rowOff>
    </xdr:from>
    <xdr:to>
      <xdr:col>76</xdr:col>
      <xdr:colOff>114300</xdr:colOff>
      <xdr:row>83</xdr:row>
      <xdr:rowOff>98516</xdr:rowOff>
    </xdr:to>
    <xdr:cxnSp macro="">
      <xdr:nvCxnSpPr>
        <xdr:cNvPr id="478" name="直線コネクタ 477"/>
        <xdr:cNvCxnSpPr/>
      </xdr:nvCxnSpPr>
      <xdr:spPr>
        <a:xfrm>
          <a:off x="13703300" y="14258652"/>
          <a:ext cx="889000" cy="7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72208</xdr:rowOff>
    </xdr:from>
    <xdr:to>
      <xdr:col>67</xdr:col>
      <xdr:colOff>101600</xdr:colOff>
      <xdr:row>83</xdr:row>
      <xdr:rowOff>2358</xdr:rowOff>
    </xdr:to>
    <xdr:sp macro="" textlink="">
      <xdr:nvSpPr>
        <xdr:cNvPr id="479" name="楕円 478"/>
        <xdr:cNvSpPr/>
      </xdr:nvSpPr>
      <xdr:spPr>
        <a:xfrm>
          <a:off x="12763500" y="1413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123008</xdr:rowOff>
    </xdr:from>
    <xdr:to>
      <xdr:col>71</xdr:col>
      <xdr:colOff>177800</xdr:colOff>
      <xdr:row>83</xdr:row>
      <xdr:rowOff>28302</xdr:rowOff>
    </xdr:to>
    <xdr:cxnSp macro="">
      <xdr:nvCxnSpPr>
        <xdr:cNvPr id="480" name="直線コネクタ 479"/>
        <xdr:cNvCxnSpPr/>
      </xdr:nvCxnSpPr>
      <xdr:spPr>
        <a:xfrm>
          <a:off x="12814300" y="14181908"/>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481" name="n_1aveValue【消防施設】&#10;有形固定資産減価償却率"/>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62972</xdr:rowOff>
    </xdr:from>
    <xdr:ext cx="405111" cy="259045"/>
    <xdr:sp macro="" textlink="">
      <xdr:nvSpPr>
        <xdr:cNvPr id="482" name="n_2aveValue【消防施設】&#10;有形固定資産減価償却率"/>
        <xdr:cNvSpPr txBox="1"/>
      </xdr:nvSpPr>
      <xdr:spPr>
        <a:xfrm>
          <a:off x="14389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82566</xdr:rowOff>
    </xdr:from>
    <xdr:ext cx="405111" cy="259045"/>
    <xdr:sp macro="" textlink="">
      <xdr:nvSpPr>
        <xdr:cNvPr id="483" name="n_3aveValue【消防施設】&#10;有形固定資産減価償却率"/>
        <xdr:cNvSpPr txBox="1"/>
      </xdr:nvSpPr>
      <xdr:spPr>
        <a:xfrm>
          <a:off x="13500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484" name="n_4aveValue【消防施設】&#10;有形固定資産減価償却率"/>
        <xdr:cNvSpPr txBox="1"/>
      </xdr:nvSpPr>
      <xdr:spPr>
        <a:xfrm>
          <a:off x="12611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100528</xdr:rowOff>
    </xdr:from>
    <xdr:ext cx="405111" cy="259045"/>
    <xdr:sp macro="" textlink="">
      <xdr:nvSpPr>
        <xdr:cNvPr id="485" name="n_1mainValue【消防施設】&#10;有形固定資産減価償却率"/>
        <xdr:cNvSpPr txBox="1"/>
      </xdr:nvSpPr>
      <xdr:spPr>
        <a:xfrm>
          <a:off x="15266044" y="1398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140443</xdr:rowOff>
    </xdr:from>
    <xdr:ext cx="405111" cy="259045"/>
    <xdr:sp macro="" textlink="">
      <xdr:nvSpPr>
        <xdr:cNvPr id="486" name="n_2mainValue【消防施設】&#10;有形固定資産減価償却率"/>
        <xdr:cNvSpPr txBox="1"/>
      </xdr:nvSpPr>
      <xdr:spPr>
        <a:xfrm>
          <a:off x="14389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70229</xdr:rowOff>
    </xdr:from>
    <xdr:ext cx="405111" cy="259045"/>
    <xdr:sp macro="" textlink="">
      <xdr:nvSpPr>
        <xdr:cNvPr id="487" name="n_3mainValue【消防施設】&#10;有形固定資産減価償却率"/>
        <xdr:cNvSpPr txBox="1"/>
      </xdr:nvSpPr>
      <xdr:spPr>
        <a:xfrm>
          <a:off x="13500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18885</xdr:rowOff>
    </xdr:from>
    <xdr:ext cx="405111" cy="259045"/>
    <xdr:sp macro="" textlink="">
      <xdr:nvSpPr>
        <xdr:cNvPr id="488" name="n_4mainValue【消防施設】&#10;有形固定資産減価償却率"/>
        <xdr:cNvSpPr txBox="1"/>
      </xdr:nvSpPr>
      <xdr:spPr>
        <a:xfrm>
          <a:off x="12611744" y="1390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9" name="正方形/長方形 4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0" name="正方形/長方形 4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1" name="正方形/長方形 4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2" name="正方形/長方形 4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3" name="正方形/長方形 4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4" name="正方形/長方形 4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5" name="正方形/長方形 4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6" name="正方形/長方形 49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97" name="正方形/長方形 49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8" name="正方形/長方形 49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99" name="正方形/長方形 49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0" name="正方形/長方形 49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1" name="正方形/長方形 50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2" name="正方形/長方形 50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3" name="正方形/長方形 50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4" name="正方形/長方形 50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5" name="テキスト ボックス 50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6" name="直線コネクタ 50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07" name="テキスト ボックス 50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08" name="直線コネクタ 50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09" name="テキスト ボックス 50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10" name="直線コネクタ 50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11" name="テキスト ボックス 51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12" name="直線コネクタ 51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13" name="テキスト ボックス 51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14" name="直線コネクタ 51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15" name="テキスト ボックス 51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16" name="直線コネクタ 51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17" name="テキスト ボックス 51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18" name="直線コネクタ 51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19" name="テキスト ボックス 51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0" name="直線コネクタ 51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22" name="直線コネクタ 521"/>
        <xdr:cNvCxnSpPr/>
      </xdr:nvCxnSpPr>
      <xdr:spPr>
        <a:xfrm flipV="1">
          <a:off x="16318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23"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24" name="直線コネクタ 52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25" name="【庁舎】&#10;有形固定資産減価償却率最大値テキスト"/>
        <xdr:cNvSpPr txBox="1"/>
      </xdr:nvSpPr>
      <xdr:spPr>
        <a:xfrm>
          <a:off x="16357600" y="169131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26" name="直線コネクタ 525"/>
        <xdr:cNvCxnSpPr/>
      </xdr:nvCxnSpPr>
      <xdr:spPr>
        <a:xfrm>
          <a:off x="16230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527" name="【庁舎】&#10;有形固定資産減価償却率平均値テキスト"/>
        <xdr:cNvSpPr txBox="1"/>
      </xdr:nvSpPr>
      <xdr:spPr>
        <a:xfrm>
          <a:off x="16357600" y="1776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28" name="フローチャート: 判断 527"/>
        <xdr:cNvSpPr/>
      </xdr:nvSpPr>
      <xdr:spPr>
        <a:xfrm>
          <a:off x="162687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29" name="フローチャート: 判断 528"/>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30" name="フローチャート: 判断 529"/>
        <xdr:cNvSpPr/>
      </xdr:nvSpPr>
      <xdr:spPr>
        <a:xfrm>
          <a:off x="14541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31" name="フローチャート: 判断 530"/>
        <xdr:cNvSpPr/>
      </xdr:nvSpPr>
      <xdr:spPr>
        <a:xfrm>
          <a:off x="13652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32" name="フローチャート: 判断 531"/>
        <xdr:cNvSpPr/>
      </xdr:nvSpPr>
      <xdr:spPr>
        <a:xfrm>
          <a:off x="12763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33" name="テキスト ボックス 53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4" name="テキスト ボックス 53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5" name="テキスト ボックス 53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6" name="テキスト ボックス 53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7" name="テキスト ボックス 53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538" name="楕円 537"/>
        <xdr:cNvSpPr/>
      </xdr:nvSpPr>
      <xdr:spPr>
        <a:xfrm>
          <a:off x="162687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85470</xdr:rowOff>
    </xdr:from>
    <xdr:ext cx="405111" cy="259045"/>
    <xdr:sp macro="" textlink="">
      <xdr:nvSpPr>
        <xdr:cNvPr id="539" name="【庁舎】&#10;有形固定資産減価償却率該当値テキスト"/>
        <xdr:cNvSpPr txBox="1"/>
      </xdr:nvSpPr>
      <xdr:spPr>
        <a:xfrm>
          <a:off x="16357600" y="1791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72752</xdr:rowOff>
    </xdr:from>
    <xdr:to>
      <xdr:col>81</xdr:col>
      <xdr:colOff>101600</xdr:colOff>
      <xdr:row>105</xdr:row>
      <xdr:rowOff>2902</xdr:rowOff>
    </xdr:to>
    <xdr:sp macro="" textlink="">
      <xdr:nvSpPr>
        <xdr:cNvPr id="540" name="楕円 539"/>
        <xdr:cNvSpPr/>
      </xdr:nvSpPr>
      <xdr:spPr>
        <a:xfrm>
          <a:off x="15430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123552</xdr:rowOff>
    </xdr:from>
    <xdr:to>
      <xdr:col>85</xdr:col>
      <xdr:colOff>127000</xdr:colOff>
      <xdr:row>104</xdr:row>
      <xdr:rowOff>157843</xdr:rowOff>
    </xdr:to>
    <xdr:cxnSp macro="">
      <xdr:nvCxnSpPr>
        <xdr:cNvPr id="541" name="直線コネクタ 540"/>
        <xdr:cNvCxnSpPr/>
      </xdr:nvCxnSpPr>
      <xdr:spPr>
        <a:xfrm>
          <a:off x="15481300" y="1795435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28666</xdr:rowOff>
    </xdr:from>
    <xdr:to>
      <xdr:col>76</xdr:col>
      <xdr:colOff>165100</xdr:colOff>
      <xdr:row>104</xdr:row>
      <xdr:rowOff>130266</xdr:rowOff>
    </xdr:to>
    <xdr:sp macro="" textlink="">
      <xdr:nvSpPr>
        <xdr:cNvPr id="542" name="楕円 541"/>
        <xdr:cNvSpPr/>
      </xdr:nvSpPr>
      <xdr:spPr>
        <a:xfrm>
          <a:off x="14541500" y="178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79466</xdr:rowOff>
    </xdr:from>
    <xdr:to>
      <xdr:col>81</xdr:col>
      <xdr:colOff>50800</xdr:colOff>
      <xdr:row>104</xdr:row>
      <xdr:rowOff>123552</xdr:rowOff>
    </xdr:to>
    <xdr:cxnSp macro="">
      <xdr:nvCxnSpPr>
        <xdr:cNvPr id="543" name="直線コネクタ 542"/>
        <xdr:cNvCxnSpPr/>
      </xdr:nvCxnSpPr>
      <xdr:spPr>
        <a:xfrm>
          <a:off x="14592300" y="17910266"/>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544" name="楕円 543"/>
        <xdr:cNvSpPr/>
      </xdr:nvSpPr>
      <xdr:spPr>
        <a:xfrm>
          <a:off x="13652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79466</xdr:rowOff>
    </xdr:from>
    <xdr:to>
      <xdr:col>76</xdr:col>
      <xdr:colOff>114300</xdr:colOff>
      <xdr:row>105</xdr:row>
      <xdr:rowOff>46808</xdr:rowOff>
    </xdr:to>
    <xdr:cxnSp macro="">
      <xdr:nvCxnSpPr>
        <xdr:cNvPr id="545" name="直線コネクタ 544"/>
        <xdr:cNvCxnSpPr/>
      </xdr:nvCxnSpPr>
      <xdr:spPr>
        <a:xfrm flipV="1">
          <a:off x="13703300" y="17910266"/>
          <a:ext cx="889000" cy="13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134801</xdr:rowOff>
    </xdr:from>
    <xdr:to>
      <xdr:col>67</xdr:col>
      <xdr:colOff>101600</xdr:colOff>
      <xdr:row>105</xdr:row>
      <xdr:rowOff>64951</xdr:rowOff>
    </xdr:to>
    <xdr:sp macro="" textlink="">
      <xdr:nvSpPr>
        <xdr:cNvPr id="546" name="楕円 545"/>
        <xdr:cNvSpPr/>
      </xdr:nvSpPr>
      <xdr:spPr>
        <a:xfrm>
          <a:off x="1276350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14151</xdr:rowOff>
    </xdr:from>
    <xdr:to>
      <xdr:col>71</xdr:col>
      <xdr:colOff>177800</xdr:colOff>
      <xdr:row>105</xdr:row>
      <xdr:rowOff>46808</xdr:rowOff>
    </xdr:to>
    <xdr:cxnSp macro="">
      <xdr:nvCxnSpPr>
        <xdr:cNvPr id="547" name="直線コネクタ 546"/>
        <xdr:cNvCxnSpPr/>
      </xdr:nvCxnSpPr>
      <xdr:spPr>
        <a:xfrm>
          <a:off x="12814300" y="1801640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548" name="n_1aveValue【庁舎】&#10;有形固定資産減価償却率"/>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549" name="n_2aveValue【庁舎】&#10;有形固定資産減価償却率"/>
        <xdr:cNvSpPr txBox="1"/>
      </xdr:nvSpPr>
      <xdr:spPr>
        <a:xfrm>
          <a:off x="14389744" y="1804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550" name="n_3aveValue【庁舎】&#10;有形固定資産減価償却率"/>
        <xdr:cNvSpPr txBox="1"/>
      </xdr:nvSpPr>
      <xdr:spPr>
        <a:xfrm>
          <a:off x="13500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551" name="n_4aveValue【庁舎】&#10;有形固定資産減価償却率"/>
        <xdr:cNvSpPr txBox="1"/>
      </xdr:nvSpPr>
      <xdr:spPr>
        <a:xfrm>
          <a:off x="12611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19429</xdr:rowOff>
    </xdr:from>
    <xdr:ext cx="405111" cy="259045"/>
    <xdr:sp macro="" textlink="">
      <xdr:nvSpPr>
        <xdr:cNvPr id="552" name="n_1main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146793</xdr:rowOff>
    </xdr:from>
    <xdr:ext cx="405111" cy="259045"/>
    <xdr:sp macro="" textlink="">
      <xdr:nvSpPr>
        <xdr:cNvPr id="553" name="n_2mainValue【庁舎】&#10;有形固定資産減価償却率"/>
        <xdr:cNvSpPr txBox="1"/>
      </xdr:nvSpPr>
      <xdr:spPr>
        <a:xfrm>
          <a:off x="14389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88735</xdr:rowOff>
    </xdr:from>
    <xdr:ext cx="405111" cy="259045"/>
    <xdr:sp macro="" textlink="">
      <xdr:nvSpPr>
        <xdr:cNvPr id="554" name="n_3mainValue【庁舎】&#10;有形固定資産減価償却率"/>
        <xdr:cNvSpPr txBox="1"/>
      </xdr:nvSpPr>
      <xdr:spPr>
        <a:xfrm>
          <a:off x="13500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81478</xdr:rowOff>
    </xdr:from>
    <xdr:ext cx="405111" cy="259045"/>
    <xdr:sp macro="" textlink="">
      <xdr:nvSpPr>
        <xdr:cNvPr id="555" name="n_4mainValue【庁舎】&#10;有形固定資産減価償却率"/>
        <xdr:cNvSpPr txBox="1"/>
      </xdr:nvSpPr>
      <xdr:spPr>
        <a:xfrm>
          <a:off x="12611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6" name="正方形/長方形 5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7" name="正方形/長方形 5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8" name="正方形/長方形 5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9" name="正方形/長方形 5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0" name="正方形/長方形 5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1" name="正方形/長方形 5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2" name="正方形/長方形 5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3" name="正方形/長方形 5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4" name="テキスト ボックス 5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5" name="直線コネクタ 5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66" name="直線コネクタ 56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67" name="テキスト ボックス 56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68" name="直線コネクタ 56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69" name="テキスト ボックス 56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0" name="直線コネクタ 56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1" name="テキスト ボックス 57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2" name="直線コネクタ 57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3" name="テキスト ボックス 57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4" name="直線コネクタ 57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75" name="テキスト ボックス 57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7" name="テキスト ボックス 5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579" name="直線コネクタ 578"/>
        <xdr:cNvCxnSpPr/>
      </xdr:nvCxnSpPr>
      <xdr:spPr>
        <a:xfrm flipV="1">
          <a:off x="22160864" y="172295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580" name="【庁舎】&#10;一人当たり面積最小値テキスト"/>
        <xdr:cNvSpPr txBox="1"/>
      </xdr:nvSpPr>
      <xdr:spPr>
        <a:xfrm>
          <a:off x="22199600"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581" name="直線コネクタ 580"/>
        <xdr:cNvCxnSpPr/>
      </xdr:nvCxnSpPr>
      <xdr:spPr>
        <a:xfrm>
          <a:off x="22072600" y="18547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582" name="【庁舎】&#10;一人当たり面積最大値テキスト"/>
        <xdr:cNvSpPr txBox="1"/>
      </xdr:nvSpPr>
      <xdr:spPr>
        <a:xfrm>
          <a:off x="22199600" y="17004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583" name="直線コネクタ 582"/>
        <xdr:cNvCxnSpPr/>
      </xdr:nvCxnSpPr>
      <xdr:spPr>
        <a:xfrm>
          <a:off x="22072600" y="17229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584" name="【庁舎】&#10;一人当たり面積平均値テキスト"/>
        <xdr:cNvSpPr txBox="1"/>
      </xdr:nvSpPr>
      <xdr:spPr>
        <a:xfrm>
          <a:off x="22199600" y="180760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585" name="フローチャート: 判断 584"/>
        <xdr:cNvSpPr/>
      </xdr:nvSpPr>
      <xdr:spPr>
        <a:xfrm>
          <a:off x="22110700" y="1822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586" name="フローチャート: 判断 585"/>
        <xdr:cNvSpPr/>
      </xdr:nvSpPr>
      <xdr:spPr>
        <a:xfrm>
          <a:off x="21272500" y="1822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587" name="フローチャート: 判断 586"/>
        <xdr:cNvSpPr/>
      </xdr:nvSpPr>
      <xdr:spPr>
        <a:xfrm>
          <a:off x="20383500" y="182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588" name="フローチャート: 判断 587"/>
        <xdr:cNvSpPr/>
      </xdr:nvSpPr>
      <xdr:spPr>
        <a:xfrm>
          <a:off x="19494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589" name="フローチャート: 判断 588"/>
        <xdr:cNvSpPr/>
      </xdr:nvSpPr>
      <xdr:spPr>
        <a:xfrm>
          <a:off x="18605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0" name="テキスト ボックス 5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1" name="テキスト ボックス 5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2" name="テキスト ボックス 5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3" name="テキスト ボックス 5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4" name="テキスト ボックス 5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118363</xdr:rowOff>
    </xdr:from>
    <xdr:to>
      <xdr:col>116</xdr:col>
      <xdr:colOff>114300</xdr:colOff>
      <xdr:row>107</xdr:row>
      <xdr:rowOff>48513</xdr:rowOff>
    </xdr:to>
    <xdr:sp macro="" textlink="">
      <xdr:nvSpPr>
        <xdr:cNvPr id="595" name="楕円 594"/>
        <xdr:cNvSpPr/>
      </xdr:nvSpPr>
      <xdr:spPr>
        <a:xfrm>
          <a:off x="22110700" y="1829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96790</xdr:rowOff>
    </xdr:from>
    <xdr:ext cx="469744" cy="259045"/>
    <xdr:sp macro="" textlink="">
      <xdr:nvSpPr>
        <xdr:cNvPr id="596" name="【庁舎】&#10;一人当たり面積該当値テキスト"/>
        <xdr:cNvSpPr txBox="1"/>
      </xdr:nvSpPr>
      <xdr:spPr>
        <a:xfrm>
          <a:off x="22199600" y="1827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121031</xdr:rowOff>
    </xdr:from>
    <xdr:to>
      <xdr:col>112</xdr:col>
      <xdr:colOff>38100</xdr:colOff>
      <xdr:row>107</xdr:row>
      <xdr:rowOff>51181</xdr:rowOff>
    </xdr:to>
    <xdr:sp macro="" textlink="">
      <xdr:nvSpPr>
        <xdr:cNvPr id="597" name="楕円 596"/>
        <xdr:cNvSpPr/>
      </xdr:nvSpPr>
      <xdr:spPr>
        <a:xfrm>
          <a:off x="21272500" y="1829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169163</xdr:rowOff>
    </xdr:from>
    <xdr:to>
      <xdr:col>116</xdr:col>
      <xdr:colOff>63500</xdr:colOff>
      <xdr:row>107</xdr:row>
      <xdr:rowOff>381</xdr:rowOff>
    </xdr:to>
    <xdr:cxnSp macro="">
      <xdr:nvCxnSpPr>
        <xdr:cNvPr id="598" name="直線コネクタ 597"/>
        <xdr:cNvCxnSpPr/>
      </xdr:nvCxnSpPr>
      <xdr:spPr>
        <a:xfrm flipV="1">
          <a:off x="21323300" y="18342863"/>
          <a:ext cx="8382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120269</xdr:rowOff>
    </xdr:from>
    <xdr:to>
      <xdr:col>107</xdr:col>
      <xdr:colOff>101600</xdr:colOff>
      <xdr:row>107</xdr:row>
      <xdr:rowOff>50419</xdr:rowOff>
    </xdr:to>
    <xdr:sp macro="" textlink="">
      <xdr:nvSpPr>
        <xdr:cNvPr id="599" name="楕円 598"/>
        <xdr:cNvSpPr/>
      </xdr:nvSpPr>
      <xdr:spPr>
        <a:xfrm>
          <a:off x="20383500" y="182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171069</xdr:rowOff>
    </xdr:from>
    <xdr:to>
      <xdr:col>111</xdr:col>
      <xdr:colOff>177800</xdr:colOff>
      <xdr:row>107</xdr:row>
      <xdr:rowOff>381</xdr:rowOff>
    </xdr:to>
    <xdr:cxnSp macro="">
      <xdr:nvCxnSpPr>
        <xdr:cNvPr id="600" name="直線コネクタ 599"/>
        <xdr:cNvCxnSpPr/>
      </xdr:nvCxnSpPr>
      <xdr:spPr>
        <a:xfrm>
          <a:off x="20434300" y="1834476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125222</xdr:rowOff>
    </xdr:from>
    <xdr:to>
      <xdr:col>102</xdr:col>
      <xdr:colOff>165100</xdr:colOff>
      <xdr:row>107</xdr:row>
      <xdr:rowOff>55372</xdr:rowOff>
    </xdr:to>
    <xdr:sp macro="" textlink="">
      <xdr:nvSpPr>
        <xdr:cNvPr id="601" name="楕円 600"/>
        <xdr:cNvSpPr/>
      </xdr:nvSpPr>
      <xdr:spPr>
        <a:xfrm>
          <a:off x="19494500" y="1829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171069</xdr:rowOff>
    </xdr:from>
    <xdr:to>
      <xdr:col>107</xdr:col>
      <xdr:colOff>50800</xdr:colOff>
      <xdr:row>107</xdr:row>
      <xdr:rowOff>4572</xdr:rowOff>
    </xdr:to>
    <xdr:cxnSp macro="">
      <xdr:nvCxnSpPr>
        <xdr:cNvPr id="602" name="直線コネクタ 601"/>
        <xdr:cNvCxnSpPr/>
      </xdr:nvCxnSpPr>
      <xdr:spPr>
        <a:xfrm flipV="1">
          <a:off x="19545300" y="1834476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124079</xdr:rowOff>
    </xdr:from>
    <xdr:to>
      <xdr:col>98</xdr:col>
      <xdr:colOff>38100</xdr:colOff>
      <xdr:row>107</xdr:row>
      <xdr:rowOff>54229</xdr:rowOff>
    </xdr:to>
    <xdr:sp macro="" textlink="">
      <xdr:nvSpPr>
        <xdr:cNvPr id="603" name="楕円 602"/>
        <xdr:cNvSpPr/>
      </xdr:nvSpPr>
      <xdr:spPr>
        <a:xfrm>
          <a:off x="18605500" y="1829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3429</xdr:rowOff>
    </xdr:from>
    <xdr:to>
      <xdr:col>102</xdr:col>
      <xdr:colOff>114300</xdr:colOff>
      <xdr:row>107</xdr:row>
      <xdr:rowOff>4572</xdr:rowOff>
    </xdr:to>
    <xdr:cxnSp macro="">
      <xdr:nvCxnSpPr>
        <xdr:cNvPr id="604" name="直線コネクタ 603"/>
        <xdr:cNvCxnSpPr/>
      </xdr:nvCxnSpPr>
      <xdr:spPr>
        <a:xfrm>
          <a:off x="18656300" y="1834857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605" name="n_1aveValue【庁舎】&#10;一人当たり面積"/>
        <xdr:cNvSpPr txBox="1"/>
      </xdr:nvSpPr>
      <xdr:spPr>
        <a:xfrm>
          <a:off x="21075727" y="1800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606" name="n_2aveValue【庁舎】&#10;一人当たり面積"/>
        <xdr:cNvSpPr txBox="1"/>
      </xdr:nvSpPr>
      <xdr:spPr>
        <a:xfrm>
          <a:off x="20199427" y="1802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607" name="n_3aveValue【庁舎】&#10;一人当たり面積"/>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608" name="n_4aveValue【庁舎】&#10;一人当たり面積"/>
        <xdr:cNvSpPr txBox="1"/>
      </xdr:nvSpPr>
      <xdr:spPr>
        <a:xfrm>
          <a:off x="18421427"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42308</xdr:rowOff>
    </xdr:from>
    <xdr:ext cx="469744" cy="259045"/>
    <xdr:sp macro="" textlink="">
      <xdr:nvSpPr>
        <xdr:cNvPr id="609" name="n_1mainValue【庁舎】&#10;一人当たり面積"/>
        <xdr:cNvSpPr txBox="1"/>
      </xdr:nvSpPr>
      <xdr:spPr>
        <a:xfrm>
          <a:off x="21075727" y="1838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41546</xdr:rowOff>
    </xdr:from>
    <xdr:ext cx="469744" cy="259045"/>
    <xdr:sp macro="" textlink="">
      <xdr:nvSpPr>
        <xdr:cNvPr id="610" name="n_2mainValue【庁舎】&#10;一人当たり面積"/>
        <xdr:cNvSpPr txBox="1"/>
      </xdr:nvSpPr>
      <xdr:spPr>
        <a:xfrm>
          <a:off x="20199427" y="1838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46499</xdr:rowOff>
    </xdr:from>
    <xdr:ext cx="469744" cy="259045"/>
    <xdr:sp macro="" textlink="">
      <xdr:nvSpPr>
        <xdr:cNvPr id="611" name="n_3mainValue【庁舎】&#10;一人当たり面積"/>
        <xdr:cNvSpPr txBox="1"/>
      </xdr:nvSpPr>
      <xdr:spPr>
        <a:xfrm>
          <a:off x="19310427" y="1839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45356</xdr:rowOff>
    </xdr:from>
    <xdr:ext cx="469744" cy="259045"/>
    <xdr:sp macro="" textlink="">
      <xdr:nvSpPr>
        <xdr:cNvPr id="612" name="n_4mainValue【庁舎】&#10;一人当たり面積"/>
        <xdr:cNvSpPr txBox="1"/>
      </xdr:nvSpPr>
      <xdr:spPr>
        <a:xfrm>
          <a:off x="18421427" y="1839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3" name="正方形/長方形 6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4" name="正方形/長方形 6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5" name="テキスト ボックス 6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施設類型別ストック情報分析表①のとおり</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北海道鶴居村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
2,420
571.80
5,542,487
5,447,536
75,744
2,815,164
6,347,279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類似団体平均と同率の０．１９となっており、近年財政力指数はほぼ横ばいの傾向にある。人口は定住化対策によりほぼ横ばいであるものの、高齢化率（Ｒ</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２月末現在約３４％）の上昇等の影響や、長引く物価高騰の影響もあり、法人や個人事業主の経営収支の悪化が懸念される状況である。基幹産業である酪農業を中心とした業績の向上や企業化の促進を図るとともに、投資的事業の精査や業務の見直しによる行政の効率化等に取り組み、安定した財政の運用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8" name="直線コネクタ 67"/>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1" name="直線コネクタ 70"/>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4" name="直線コネクタ 73"/>
        <xdr:cNvCxnSpPr/>
      </xdr:nvCxnSpPr>
      <xdr:spPr>
        <a:xfrm flipV="1">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7" name="直線コネクタ 76"/>
        <xdr:cNvCxnSpPr/>
      </xdr:nvCxnSpPr>
      <xdr:spPr>
        <a:xfrm flipV="1">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7" name="楕円 86"/>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652</xdr:rowOff>
    </xdr:from>
    <xdr:ext cx="762000" cy="259045"/>
    <xdr:sp macro="" textlink="">
      <xdr:nvSpPr>
        <xdr:cNvPr id="88" name="財政力該当値テキスト"/>
        <xdr:cNvSpPr txBox="1"/>
      </xdr:nvSpPr>
      <xdr:spPr>
        <a:xfrm>
          <a:off x="50419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89" name="楕円 88"/>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90" name="テキスト ボックス 89"/>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1" name="楕円 90"/>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92" name="テキスト ボックス 91"/>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155575</xdr:rowOff>
    </xdr:from>
    <xdr:to>
      <xdr:col>11</xdr:col>
      <xdr:colOff>82550</xdr:colOff>
      <xdr:row>43</xdr:row>
      <xdr:rowOff>85725</xdr:rowOff>
    </xdr:to>
    <xdr:sp macro="" textlink="">
      <xdr:nvSpPr>
        <xdr:cNvPr id="93" name="楕円 92"/>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94" name="テキスト ボックス 93"/>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96" name="テキスト ボックス 95"/>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類似団体平均を若干上回っており、前年対比２．１ポイントの増。</a:t>
          </a:r>
        </a:p>
        <a:p>
          <a:r>
            <a:rPr kumimoji="1" lang="ja-JP" altLang="en-US" sz="1300">
              <a:latin typeface="ＭＳ Ｐゴシック" panose="020B0600070205080204" pitchFamily="50" charset="-128"/>
              <a:ea typeface="ＭＳ Ｐゴシック" panose="020B0600070205080204" pitchFamily="50" charset="-128"/>
            </a:rPr>
            <a:t>歳入に占める普通交付税額の割合が大きい本村は、普通交付税の増減がこの経常収支比率の増減に大きく影響を与える。</a:t>
          </a:r>
        </a:p>
        <a:p>
          <a:r>
            <a:rPr kumimoji="1" lang="ja-JP" altLang="en-US" sz="1300">
              <a:latin typeface="ＭＳ Ｐゴシック" panose="020B0600070205080204" pitchFamily="50" charset="-128"/>
              <a:ea typeface="ＭＳ Ｐゴシック" panose="020B0600070205080204" pitchFamily="50" charset="-128"/>
            </a:rPr>
            <a:t>今後は、近年整備した子どもセンター、村民福祉センター、新総合体育館等の維持管理経費や扶助費の増加、大型事業の起債発行に伴う公債費の増加等により、経常収支比率の上昇が懸念される。今後、事務事業の点検や行政の効率化による経常経費の縮減などに努め、現在の水準を確保す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106256</xdr:rowOff>
    </xdr:from>
    <xdr:to>
      <xdr:col>23</xdr:col>
      <xdr:colOff>133350</xdr:colOff>
      <xdr:row>64</xdr:row>
      <xdr:rowOff>19262</xdr:rowOff>
    </xdr:to>
    <xdr:cxnSp macro="">
      <xdr:nvCxnSpPr>
        <xdr:cNvPr id="131" name="直線コネクタ 130"/>
        <xdr:cNvCxnSpPr/>
      </xdr:nvCxnSpPr>
      <xdr:spPr>
        <a:xfrm>
          <a:off x="4114800" y="10907606"/>
          <a:ext cx="8382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100754</xdr:rowOff>
    </xdr:from>
    <xdr:to>
      <xdr:col>19</xdr:col>
      <xdr:colOff>133350</xdr:colOff>
      <xdr:row>63</xdr:row>
      <xdr:rowOff>106256</xdr:rowOff>
    </xdr:to>
    <xdr:cxnSp macro="">
      <xdr:nvCxnSpPr>
        <xdr:cNvPr id="134" name="直線コネクタ 133"/>
        <xdr:cNvCxnSpPr/>
      </xdr:nvCxnSpPr>
      <xdr:spPr>
        <a:xfrm>
          <a:off x="3225800" y="10730654"/>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100754</xdr:rowOff>
    </xdr:from>
    <xdr:to>
      <xdr:col>15</xdr:col>
      <xdr:colOff>82550</xdr:colOff>
      <xdr:row>63</xdr:row>
      <xdr:rowOff>45931</xdr:rowOff>
    </xdr:to>
    <xdr:cxnSp macro="">
      <xdr:nvCxnSpPr>
        <xdr:cNvPr id="137" name="直線コネクタ 136"/>
        <xdr:cNvCxnSpPr/>
      </xdr:nvCxnSpPr>
      <xdr:spPr>
        <a:xfrm flipV="1">
          <a:off x="2336800" y="10730654"/>
          <a:ext cx="889000" cy="11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45931</xdr:rowOff>
    </xdr:from>
    <xdr:to>
      <xdr:col>11</xdr:col>
      <xdr:colOff>31750</xdr:colOff>
      <xdr:row>63</xdr:row>
      <xdr:rowOff>62019</xdr:rowOff>
    </xdr:to>
    <xdr:cxnSp macro="">
      <xdr:nvCxnSpPr>
        <xdr:cNvPr id="140" name="直線コネクタ 139"/>
        <xdr:cNvCxnSpPr/>
      </xdr:nvCxnSpPr>
      <xdr:spPr>
        <a:xfrm flipV="1">
          <a:off x="1447800" y="10847281"/>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139912</xdr:rowOff>
    </xdr:from>
    <xdr:to>
      <xdr:col>23</xdr:col>
      <xdr:colOff>184150</xdr:colOff>
      <xdr:row>64</xdr:row>
      <xdr:rowOff>70062</xdr:rowOff>
    </xdr:to>
    <xdr:sp macro="" textlink="">
      <xdr:nvSpPr>
        <xdr:cNvPr id="150" name="楕円 149"/>
        <xdr:cNvSpPr/>
      </xdr:nvSpPr>
      <xdr:spPr>
        <a:xfrm>
          <a:off x="49022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111989</xdr:rowOff>
    </xdr:from>
    <xdr:ext cx="762000" cy="259045"/>
    <xdr:sp macro="" textlink="">
      <xdr:nvSpPr>
        <xdr:cNvPr id="151" name="財政構造の弾力性該当値テキスト"/>
        <xdr:cNvSpPr txBox="1"/>
      </xdr:nvSpPr>
      <xdr:spPr>
        <a:xfrm>
          <a:off x="5041900" y="1091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2" name="楕円 151"/>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167233</xdr:rowOff>
    </xdr:from>
    <xdr:ext cx="736600" cy="259045"/>
    <xdr:sp macro="" textlink="">
      <xdr:nvSpPr>
        <xdr:cNvPr id="153" name="テキスト ボックス 152"/>
        <xdr:cNvSpPr txBox="1"/>
      </xdr:nvSpPr>
      <xdr:spPr>
        <a:xfrm>
          <a:off x="3733800" y="1062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49954</xdr:rowOff>
    </xdr:from>
    <xdr:to>
      <xdr:col>15</xdr:col>
      <xdr:colOff>133350</xdr:colOff>
      <xdr:row>62</xdr:row>
      <xdr:rowOff>151554</xdr:rowOff>
    </xdr:to>
    <xdr:sp macro="" textlink="">
      <xdr:nvSpPr>
        <xdr:cNvPr id="154" name="楕円 153"/>
        <xdr:cNvSpPr/>
      </xdr:nvSpPr>
      <xdr:spPr>
        <a:xfrm>
          <a:off x="3175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55" name="テキスト ボックス 154"/>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166581</xdr:rowOff>
    </xdr:from>
    <xdr:to>
      <xdr:col>11</xdr:col>
      <xdr:colOff>82550</xdr:colOff>
      <xdr:row>63</xdr:row>
      <xdr:rowOff>96731</xdr:rowOff>
    </xdr:to>
    <xdr:sp macro="" textlink="">
      <xdr:nvSpPr>
        <xdr:cNvPr id="156" name="楕円 155"/>
        <xdr:cNvSpPr/>
      </xdr:nvSpPr>
      <xdr:spPr>
        <a:xfrm>
          <a:off x="2286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106908</xdr:rowOff>
    </xdr:from>
    <xdr:ext cx="762000" cy="259045"/>
    <xdr:sp macro="" textlink="">
      <xdr:nvSpPr>
        <xdr:cNvPr id="157" name="テキスト ボックス 156"/>
        <xdr:cNvSpPr txBox="1"/>
      </xdr:nvSpPr>
      <xdr:spPr>
        <a:xfrm>
          <a:off x="1955800" y="1056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11219</xdr:rowOff>
    </xdr:from>
    <xdr:to>
      <xdr:col>7</xdr:col>
      <xdr:colOff>31750</xdr:colOff>
      <xdr:row>63</xdr:row>
      <xdr:rowOff>112819</xdr:rowOff>
    </xdr:to>
    <xdr:sp macro="" textlink="">
      <xdr:nvSpPr>
        <xdr:cNvPr id="158" name="楕円 157"/>
        <xdr:cNvSpPr/>
      </xdr:nvSpPr>
      <xdr:spPr>
        <a:xfrm>
          <a:off x="1397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122996</xdr:rowOff>
    </xdr:from>
    <xdr:ext cx="762000" cy="259045"/>
    <xdr:sp macro="" textlink="">
      <xdr:nvSpPr>
        <xdr:cNvPr id="159" name="テキスト ボックス 158"/>
        <xdr:cNvSpPr txBox="1"/>
      </xdr:nvSpPr>
      <xdr:spPr>
        <a:xfrm>
          <a:off x="1066800" y="1058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[685,388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域特性として行政面積が広範囲に及ぶため、各地区に整備した施設の維持管理費等の経費負担が大きくなることから、類似団体平均を３割ほど上回っている状況にある。民間委託や指定管理者制度の導入などで行政コストの削減に努めており、今後も行財政の効率的な運営を行い人件費・物件費等の抑制を図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103015</xdr:rowOff>
    </xdr:from>
    <xdr:to>
      <xdr:col>23</xdr:col>
      <xdr:colOff>133350</xdr:colOff>
      <xdr:row>83</xdr:row>
      <xdr:rowOff>121597</xdr:rowOff>
    </xdr:to>
    <xdr:cxnSp macro="">
      <xdr:nvCxnSpPr>
        <xdr:cNvPr id="193" name="直線コネクタ 192"/>
        <xdr:cNvCxnSpPr/>
      </xdr:nvCxnSpPr>
      <xdr:spPr>
        <a:xfrm>
          <a:off x="4114800" y="14333365"/>
          <a:ext cx="838200" cy="1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81789</xdr:rowOff>
    </xdr:from>
    <xdr:to>
      <xdr:col>19</xdr:col>
      <xdr:colOff>133350</xdr:colOff>
      <xdr:row>83</xdr:row>
      <xdr:rowOff>103015</xdr:rowOff>
    </xdr:to>
    <xdr:cxnSp macro="">
      <xdr:nvCxnSpPr>
        <xdr:cNvPr id="196" name="直線コネクタ 195"/>
        <xdr:cNvCxnSpPr/>
      </xdr:nvCxnSpPr>
      <xdr:spPr>
        <a:xfrm>
          <a:off x="3225800" y="1431213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33541</xdr:rowOff>
    </xdr:from>
    <xdr:to>
      <xdr:col>15</xdr:col>
      <xdr:colOff>82550</xdr:colOff>
      <xdr:row>83</xdr:row>
      <xdr:rowOff>81789</xdr:rowOff>
    </xdr:to>
    <xdr:cxnSp macro="">
      <xdr:nvCxnSpPr>
        <xdr:cNvPr id="199" name="直線コネクタ 198"/>
        <xdr:cNvCxnSpPr/>
      </xdr:nvCxnSpPr>
      <xdr:spPr>
        <a:xfrm>
          <a:off x="2336800" y="14263891"/>
          <a:ext cx="889000" cy="4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6598</xdr:rowOff>
    </xdr:from>
    <xdr:to>
      <xdr:col>11</xdr:col>
      <xdr:colOff>31750</xdr:colOff>
      <xdr:row>83</xdr:row>
      <xdr:rowOff>33541</xdr:rowOff>
    </xdr:to>
    <xdr:cxnSp macro="">
      <xdr:nvCxnSpPr>
        <xdr:cNvPr id="202" name="直線コネクタ 201"/>
        <xdr:cNvCxnSpPr/>
      </xdr:nvCxnSpPr>
      <xdr:spPr>
        <a:xfrm>
          <a:off x="1447800" y="14236948"/>
          <a:ext cx="88900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70797</xdr:rowOff>
    </xdr:from>
    <xdr:to>
      <xdr:col>23</xdr:col>
      <xdr:colOff>184150</xdr:colOff>
      <xdr:row>84</xdr:row>
      <xdr:rowOff>947</xdr:rowOff>
    </xdr:to>
    <xdr:sp macro="" textlink="">
      <xdr:nvSpPr>
        <xdr:cNvPr id="212" name="楕円 211"/>
        <xdr:cNvSpPr/>
      </xdr:nvSpPr>
      <xdr:spPr>
        <a:xfrm>
          <a:off x="4902200" y="1430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42874</xdr:rowOff>
    </xdr:from>
    <xdr:ext cx="762000" cy="259045"/>
    <xdr:sp macro="" textlink="">
      <xdr:nvSpPr>
        <xdr:cNvPr id="213" name="人件費・物件費等の状況該当値テキスト"/>
        <xdr:cNvSpPr txBox="1"/>
      </xdr:nvSpPr>
      <xdr:spPr>
        <a:xfrm>
          <a:off x="5041900" y="14273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52215</xdr:rowOff>
    </xdr:from>
    <xdr:to>
      <xdr:col>19</xdr:col>
      <xdr:colOff>184150</xdr:colOff>
      <xdr:row>83</xdr:row>
      <xdr:rowOff>153815</xdr:rowOff>
    </xdr:to>
    <xdr:sp macro="" textlink="">
      <xdr:nvSpPr>
        <xdr:cNvPr id="214" name="楕円 213"/>
        <xdr:cNvSpPr/>
      </xdr:nvSpPr>
      <xdr:spPr>
        <a:xfrm>
          <a:off x="4064000" y="1428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138592</xdr:rowOff>
    </xdr:from>
    <xdr:ext cx="736600" cy="259045"/>
    <xdr:sp macro="" textlink="">
      <xdr:nvSpPr>
        <xdr:cNvPr id="215" name="テキスト ボックス 214"/>
        <xdr:cNvSpPr txBox="1"/>
      </xdr:nvSpPr>
      <xdr:spPr>
        <a:xfrm>
          <a:off x="3733800" y="14368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30989</xdr:rowOff>
    </xdr:from>
    <xdr:to>
      <xdr:col>15</xdr:col>
      <xdr:colOff>133350</xdr:colOff>
      <xdr:row>83</xdr:row>
      <xdr:rowOff>132589</xdr:rowOff>
    </xdr:to>
    <xdr:sp macro="" textlink="">
      <xdr:nvSpPr>
        <xdr:cNvPr id="216" name="楕円 215"/>
        <xdr:cNvSpPr/>
      </xdr:nvSpPr>
      <xdr:spPr>
        <a:xfrm>
          <a:off x="3175000" y="1426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117366</xdr:rowOff>
    </xdr:from>
    <xdr:ext cx="762000" cy="259045"/>
    <xdr:sp macro="" textlink="">
      <xdr:nvSpPr>
        <xdr:cNvPr id="217" name="テキスト ボックス 216"/>
        <xdr:cNvSpPr txBox="1"/>
      </xdr:nvSpPr>
      <xdr:spPr>
        <a:xfrm>
          <a:off x="2844800" y="14347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154191</xdr:rowOff>
    </xdr:from>
    <xdr:to>
      <xdr:col>11</xdr:col>
      <xdr:colOff>82550</xdr:colOff>
      <xdr:row>83</xdr:row>
      <xdr:rowOff>84341</xdr:rowOff>
    </xdr:to>
    <xdr:sp macro="" textlink="">
      <xdr:nvSpPr>
        <xdr:cNvPr id="218" name="楕円 217"/>
        <xdr:cNvSpPr/>
      </xdr:nvSpPr>
      <xdr:spPr>
        <a:xfrm>
          <a:off x="2286000" y="1421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69118</xdr:rowOff>
    </xdr:from>
    <xdr:ext cx="762000" cy="259045"/>
    <xdr:sp macro="" textlink="">
      <xdr:nvSpPr>
        <xdr:cNvPr id="219" name="テキスト ボックス 218"/>
        <xdr:cNvSpPr txBox="1"/>
      </xdr:nvSpPr>
      <xdr:spPr>
        <a:xfrm>
          <a:off x="1955800" y="14299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127248</xdr:rowOff>
    </xdr:from>
    <xdr:to>
      <xdr:col>7</xdr:col>
      <xdr:colOff>31750</xdr:colOff>
      <xdr:row>83</xdr:row>
      <xdr:rowOff>57398</xdr:rowOff>
    </xdr:to>
    <xdr:sp macro="" textlink="">
      <xdr:nvSpPr>
        <xdr:cNvPr id="220" name="楕円 219"/>
        <xdr:cNvSpPr/>
      </xdr:nvSpPr>
      <xdr:spPr>
        <a:xfrm>
          <a:off x="1397000" y="1418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42175</xdr:rowOff>
    </xdr:from>
    <xdr:ext cx="762000" cy="259045"/>
    <xdr:sp macro="" textlink="">
      <xdr:nvSpPr>
        <xdr:cNvPr id="221" name="テキスト ボックス 220"/>
        <xdr:cNvSpPr txBox="1"/>
      </xdr:nvSpPr>
      <xdr:spPr>
        <a:xfrm>
          <a:off x="1066800" y="1427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国の給与体制に準拠しているが、給与階層の偏り、中途職員採用の実施や比較的若い年代の昇格等の影響により、９７．９と類似団体平均を２．５ポイント上回る水準になっている。今後は、新規採用と定年退職者の増加によりラスパイレス指数は下降する見通しではあるが、引き続き、給与体系の偏在を是正するなど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165418</xdr:rowOff>
    </xdr:from>
    <xdr:to>
      <xdr:col>81</xdr:col>
      <xdr:colOff>44450</xdr:colOff>
      <xdr:row>88</xdr:row>
      <xdr:rowOff>24130</xdr:rowOff>
    </xdr:to>
    <xdr:cxnSp macro="">
      <xdr:nvCxnSpPr>
        <xdr:cNvPr id="251" name="直線コネクタ 250"/>
        <xdr:cNvCxnSpPr/>
      </xdr:nvCxnSpPr>
      <xdr:spPr>
        <a:xfrm flipV="1">
          <a:off x="16179800" y="15081568"/>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18098</xdr:rowOff>
    </xdr:from>
    <xdr:to>
      <xdr:col>77</xdr:col>
      <xdr:colOff>44450</xdr:colOff>
      <xdr:row>88</xdr:row>
      <xdr:rowOff>24130</xdr:rowOff>
    </xdr:to>
    <xdr:cxnSp macro="">
      <xdr:nvCxnSpPr>
        <xdr:cNvPr id="254" name="直線コネクタ 253"/>
        <xdr:cNvCxnSpPr/>
      </xdr:nvCxnSpPr>
      <xdr:spPr>
        <a:xfrm>
          <a:off x="15290800" y="1510569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18098</xdr:rowOff>
    </xdr:from>
    <xdr:to>
      <xdr:col>72</xdr:col>
      <xdr:colOff>203200</xdr:colOff>
      <xdr:row>88</xdr:row>
      <xdr:rowOff>84455</xdr:rowOff>
    </xdr:to>
    <xdr:cxnSp macro="">
      <xdr:nvCxnSpPr>
        <xdr:cNvPr id="257" name="直線コネクタ 256"/>
        <xdr:cNvCxnSpPr/>
      </xdr:nvCxnSpPr>
      <xdr:spPr>
        <a:xfrm flipV="1">
          <a:off x="14401800" y="15105698"/>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84455</xdr:rowOff>
    </xdr:from>
    <xdr:to>
      <xdr:col>68</xdr:col>
      <xdr:colOff>152400</xdr:colOff>
      <xdr:row>88</xdr:row>
      <xdr:rowOff>84455</xdr:rowOff>
    </xdr:to>
    <xdr:cxnSp macro="">
      <xdr:nvCxnSpPr>
        <xdr:cNvPr id="260" name="直線コネクタ 259"/>
        <xdr:cNvCxnSpPr/>
      </xdr:nvCxnSpPr>
      <xdr:spPr>
        <a:xfrm>
          <a:off x="13512800" y="15172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114618</xdr:rowOff>
    </xdr:from>
    <xdr:to>
      <xdr:col>81</xdr:col>
      <xdr:colOff>95250</xdr:colOff>
      <xdr:row>88</xdr:row>
      <xdr:rowOff>44768</xdr:rowOff>
    </xdr:to>
    <xdr:sp macro="" textlink="">
      <xdr:nvSpPr>
        <xdr:cNvPr id="270" name="楕円 269"/>
        <xdr:cNvSpPr/>
      </xdr:nvSpPr>
      <xdr:spPr>
        <a:xfrm>
          <a:off x="16967200" y="150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10495</xdr:rowOff>
    </xdr:from>
    <xdr:ext cx="762000" cy="259045"/>
    <xdr:sp macro="" textlink="">
      <xdr:nvSpPr>
        <xdr:cNvPr id="271" name="給与水準   （国との比較）該当値テキスト"/>
        <xdr:cNvSpPr txBox="1"/>
      </xdr:nvSpPr>
      <xdr:spPr>
        <a:xfrm>
          <a:off x="17106900" y="1492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144780</xdr:rowOff>
    </xdr:from>
    <xdr:to>
      <xdr:col>77</xdr:col>
      <xdr:colOff>95250</xdr:colOff>
      <xdr:row>88</xdr:row>
      <xdr:rowOff>74930</xdr:rowOff>
    </xdr:to>
    <xdr:sp macro="" textlink="">
      <xdr:nvSpPr>
        <xdr:cNvPr id="272" name="楕円 271"/>
        <xdr:cNvSpPr/>
      </xdr:nvSpPr>
      <xdr:spPr>
        <a:xfrm>
          <a:off x="16129000" y="1506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59707</xdr:rowOff>
    </xdr:from>
    <xdr:ext cx="736600" cy="259045"/>
    <xdr:sp macro="" textlink="">
      <xdr:nvSpPr>
        <xdr:cNvPr id="273" name="テキスト ボックス 272"/>
        <xdr:cNvSpPr txBox="1"/>
      </xdr:nvSpPr>
      <xdr:spPr>
        <a:xfrm>
          <a:off x="15798800" y="1514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138748</xdr:rowOff>
    </xdr:from>
    <xdr:to>
      <xdr:col>73</xdr:col>
      <xdr:colOff>44450</xdr:colOff>
      <xdr:row>88</xdr:row>
      <xdr:rowOff>68898</xdr:rowOff>
    </xdr:to>
    <xdr:sp macro="" textlink="">
      <xdr:nvSpPr>
        <xdr:cNvPr id="274" name="楕円 273"/>
        <xdr:cNvSpPr/>
      </xdr:nvSpPr>
      <xdr:spPr>
        <a:xfrm>
          <a:off x="15240000" y="150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53675</xdr:rowOff>
    </xdr:from>
    <xdr:ext cx="762000" cy="259045"/>
    <xdr:sp macro="" textlink="">
      <xdr:nvSpPr>
        <xdr:cNvPr id="275" name="テキスト ボックス 274"/>
        <xdr:cNvSpPr txBox="1"/>
      </xdr:nvSpPr>
      <xdr:spPr>
        <a:xfrm>
          <a:off x="14909800" y="1514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33655</xdr:rowOff>
    </xdr:from>
    <xdr:to>
      <xdr:col>68</xdr:col>
      <xdr:colOff>203200</xdr:colOff>
      <xdr:row>88</xdr:row>
      <xdr:rowOff>135255</xdr:rowOff>
    </xdr:to>
    <xdr:sp macro="" textlink="">
      <xdr:nvSpPr>
        <xdr:cNvPr id="276" name="楕円 275"/>
        <xdr:cNvSpPr/>
      </xdr:nvSpPr>
      <xdr:spPr>
        <a:xfrm>
          <a:off x="14351000" y="151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120032</xdr:rowOff>
    </xdr:from>
    <xdr:ext cx="762000" cy="259045"/>
    <xdr:sp macro="" textlink="">
      <xdr:nvSpPr>
        <xdr:cNvPr id="277" name="テキスト ボックス 276"/>
        <xdr:cNvSpPr txBox="1"/>
      </xdr:nvSpPr>
      <xdr:spPr>
        <a:xfrm>
          <a:off x="14020800" y="1520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33655</xdr:rowOff>
    </xdr:from>
    <xdr:to>
      <xdr:col>64</xdr:col>
      <xdr:colOff>152400</xdr:colOff>
      <xdr:row>88</xdr:row>
      <xdr:rowOff>135255</xdr:rowOff>
    </xdr:to>
    <xdr:sp macro="" textlink="">
      <xdr:nvSpPr>
        <xdr:cNvPr id="278" name="楕円 277"/>
        <xdr:cNvSpPr/>
      </xdr:nvSpPr>
      <xdr:spPr>
        <a:xfrm>
          <a:off x="13462000" y="151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120032</xdr:rowOff>
    </xdr:from>
    <xdr:ext cx="762000" cy="259045"/>
    <xdr:sp macro="" textlink="">
      <xdr:nvSpPr>
        <xdr:cNvPr id="279" name="テキスト ボックス 278"/>
        <xdr:cNvSpPr txBox="1"/>
      </xdr:nvSpPr>
      <xdr:spPr>
        <a:xfrm>
          <a:off x="13131800" y="1520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２３．９３人と類似団体平均を若干下回っている。人口に対して行政面積が広大といった地域特性（人口密度４人／㎢）にあるが、組織体制の効率化を図り、今後も適正な定員管理に努める。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23289</xdr:rowOff>
    </xdr:from>
    <xdr:to>
      <xdr:col>81</xdr:col>
      <xdr:colOff>44450</xdr:colOff>
      <xdr:row>60</xdr:row>
      <xdr:rowOff>29623</xdr:rowOff>
    </xdr:to>
    <xdr:cxnSp macro="">
      <xdr:nvCxnSpPr>
        <xdr:cNvPr id="318" name="直線コネクタ 317"/>
        <xdr:cNvCxnSpPr/>
      </xdr:nvCxnSpPr>
      <xdr:spPr>
        <a:xfrm flipV="1">
          <a:off x="16179800" y="10310289"/>
          <a:ext cx="838200" cy="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125668</xdr:rowOff>
    </xdr:from>
    <xdr:ext cx="762000" cy="259045"/>
    <xdr:sp macro="" textlink="">
      <xdr:nvSpPr>
        <xdr:cNvPr id="319" name="定員管理の状況平均値テキスト"/>
        <xdr:cNvSpPr txBox="1"/>
      </xdr:nvSpPr>
      <xdr:spPr>
        <a:xfrm>
          <a:off x="17106900" y="1024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29623</xdr:rowOff>
    </xdr:from>
    <xdr:to>
      <xdr:col>77</xdr:col>
      <xdr:colOff>44450</xdr:colOff>
      <xdr:row>60</xdr:row>
      <xdr:rowOff>43196</xdr:rowOff>
    </xdr:to>
    <xdr:cxnSp macro="">
      <xdr:nvCxnSpPr>
        <xdr:cNvPr id="321" name="直線コネクタ 320"/>
        <xdr:cNvCxnSpPr/>
      </xdr:nvCxnSpPr>
      <xdr:spPr>
        <a:xfrm flipV="1">
          <a:off x="15290800" y="10316623"/>
          <a:ext cx="889000" cy="1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31734</xdr:rowOff>
    </xdr:from>
    <xdr:to>
      <xdr:col>72</xdr:col>
      <xdr:colOff>203200</xdr:colOff>
      <xdr:row>60</xdr:row>
      <xdr:rowOff>43196</xdr:rowOff>
    </xdr:to>
    <xdr:cxnSp macro="">
      <xdr:nvCxnSpPr>
        <xdr:cNvPr id="324" name="直線コネクタ 323"/>
        <xdr:cNvCxnSpPr/>
      </xdr:nvCxnSpPr>
      <xdr:spPr>
        <a:xfrm>
          <a:off x="14401800" y="10318734"/>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22685</xdr:rowOff>
    </xdr:from>
    <xdr:to>
      <xdr:col>68</xdr:col>
      <xdr:colOff>152400</xdr:colOff>
      <xdr:row>60</xdr:row>
      <xdr:rowOff>31734</xdr:rowOff>
    </xdr:to>
    <xdr:cxnSp macro="">
      <xdr:nvCxnSpPr>
        <xdr:cNvPr id="327" name="直線コネクタ 326"/>
        <xdr:cNvCxnSpPr/>
      </xdr:nvCxnSpPr>
      <xdr:spPr>
        <a:xfrm>
          <a:off x="13512800" y="10309685"/>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143939</xdr:rowOff>
    </xdr:from>
    <xdr:to>
      <xdr:col>81</xdr:col>
      <xdr:colOff>95250</xdr:colOff>
      <xdr:row>60</xdr:row>
      <xdr:rowOff>74089</xdr:rowOff>
    </xdr:to>
    <xdr:sp macro="" textlink="">
      <xdr:nvSpPr>
        <xdr:cNvPr id="337" name="楕円 336"/>
        <xdr:cNvSpPr/>
      </xdr:nvSpPr>
      <xdr:spPr>
        <a:xfrm>
          <a:off x="16967200" y="1025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160466</xdr:rowOff>
    </xdr:from>
    <xdr:ext cx="762000" cy="259045"/>
    <xdr:sp macro="" textlink="">
      <xdr:nvSpPr>
        <xdr:cNvPr id="338" name="定員管理の状況該当値テキスト"/>
        <xdr:cNvSpPr txBox="1"/>
      </xdr:nvSpPr>
      <xdr:spPr>
        <a:xfrm>
          <a:off x="17106900" y="10104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150273</xdr:rowOff>
    </xdr:from>
    <xdr:to>
      <xdr:col>77</xdr:col>
      <xdr:colOff>95250</xdr:colOff>
      <xdr:row>60</xdr:row>
      <xdr:rowOff>80423</xdr:rowOff>
    </xdr:to>
    <xdr:sp macro="" textlink="">
      <xdr:nvSpPr>
        <xdr:cNvPr id="339" name="楕円 338"/>
        <xdr:cNvSpPr/>
      </xdr:nvSpPr>
      <xdr:spPr>
        <a:xfrm>
          <a:off x="16129000" y="1026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65200</xdr:rowOff>
    </xdr:from>
    <xdr:ext cx="736600" cy="259045"/>
    <xdr:sp macro="" textlink="">
      <xdr:nvSpPr>
        <xdr:cNvPr id="340" name="テキスト ボックス 339"/>
        <xdr:cNvSpPr txBox="1"/>
      </xdr:nvSpPr>
      <xdr:spPr>
        <a:xfrm>
          <a:off x="15798800" y="10352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163846</xdr:rowOff>
    </xdr:from>
    <xdr:to>
      <xdr:col>73</xdr:col>
      <xdr:colOff>44450</xdr:colOff>
      <xdr:row>60</xdr:row>
      <xdr:rowOff>93996</xdr:rowOff>
    </xdr:to>
    <xdr:sp macro="" textlink="">
      <xdr:nvSpPr>
        <xdr:cNvPr id="341" name="楕円 340"/>
        <xdr:cNvSpPr/>
      </xdr:nvSpPr>
      <xdr:spPr>
        <a:xfrm>
          <a:off x="15240000" y="10279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78773</xdr:rowOff>
    </xdr:from>
    <xdr:ext cx="762000" cy="259045"/>
    <xdr:sp macro="" textlink="">
      <xdr:nvSpPr>
        <xdr:cNvPr id="342" name="テキスト ボックス 341"/>
        <xdr:cNvSpPr txBox="1"/>
      </xdr:nvSpPr>
      <xdr:spPr>
        <a:xfrm>
          <a:off x="14909800" y="1036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152384</xdr:rowOff>
    </xdr:from>
    <xdr:to>
      <xdr:col>68</xdr:col>
      <xdr:colOff>203200</xdr:colOff>
      <xdr:row>60</xdr:row>
      <xdr:rowOff>82534</xdr:rowOff>
    </xdr:to>
    <xdr:sp macro="" textlink="">
      <xdr:nvSpPr>
        <xdr:cNvPr id="343" name="楕円 342"/>
        <xdr:cNvSpPr/>
      </xdr:nvSpPr>
      <xdr:spPr>
        <a:xfrm>
          <a:off x="14351000" y="1026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67311</xdr:rowOff>
    </xdr:from>
    <xdr:ext cx="762000" cy="259045"/>
    <xdr:sp macro="" textlink="">
      <xdr:nvSpPr>
        <xdr:cNvPr id="344" name="テキスト ボックス 343"/>
        <xdr:cNvSpPr txBox="1"/>
      </xdr:nvSpPr>
      <xdr:spPr>
        <a:xfrm>
          <a:off x="14020800" y="10354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143335</xdr:rowOff>
    </xdr:from>
    <xdr:to>
      <xdr:col>64</xdr:col>
      <xdr:colOff>152400</xdr:colOff>
      <xdr:row>60</xdr:row>
      <xdr:rowOff>73485</xdr:rowOff>
    </xdr:to>
    <xdr:sp macro="" textlink="">
      <xdr:nvSpPr>
        <xdr:cNvPr id="345" name="楕円 344"/>
        <xdr:cNvSpPr/>
      </xdr:nvSpPr>
      <xdr:spPr>
        <a:xfrm>
          <a:off x="13462000" y="1025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58262</xdr:rowOff>
    </xdr:from>
    <xdr:ext cx="762000" cy="259045"/>
    <xdr:sp macro="" textlink="">
      <xdr:nvSpPr>
        <xdr:cNvPr id="346" name="テキスト ボックス 345"/>
        <xdr:cNvSpPr txBox="1"/>
      </xdr:nvSpPr>
      <xdr:spPr>
        <a:xfrm>
          <a:off x="13131800" y="1034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投資的経費の財源確保において、基金等を活用し起債発行額の抑制を図ってきたこと等により、６．４％と類似団体平均を１．３ポイント下回っている。今後、子どもセンター建設事業、新総合体育館整備事業、鶴居中学校大規模改修事業による元金の償還開始による比率の上昇を見込んでおり、計画的な地方債の発行を行い、起債償還額の平準化と適正な実質公債費比率の維持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159173</xdr:rowOff>
    </xdr:from>
    <xdr:to>
      <xdr:col>81</xdr:col>
      <xdr:colOff>44450</xdr:colOff>
      <xdr:row>41</xdr:row>
      <xdr:rowOff>68156</xdr:rowOff>
    </xdr:to>
    <xdr:cxnSp macro="">
      <xdr:nvCxnSpPr>
        <xdr:cNvPr id="379" name="直線コネクタ 378"/>
        <xdr:cNvCxnSpPr/>
      </xdr:nvCxnSpPr>
      <xdr:spPr>
        <a:xfrm>
          <a:off x="16179800" y="7017173"/>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159173</xdr:rowOff>
    </xdr:to>
    <xdr:cxnSp macro="">
      <xdr:nvCxnSpPr>
        <xdr:cNvPr id="382" name="直線コネクタ 381"/>
        <xdr:cNvCxnSpPr/>
      </xdr:nvCxnSpPr>
      <xdr:spPr>
        <a:xfrm>
          <a:off x="15290800" y="69608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102870</xdr:rowOff>
    </xdr:from>
    <xdr:to>
      <xdr:col>72</xdr:col>
      <xdr:colOff>203200</xdr:colOff>
      <xdr:row>40</xdr:row>
      <xdr:rowOff>110913</xdr:rowOff>
    </xdr:to>
    <xdr:cxnSp macro="">
      <xdr:nvCxnSpPr>
        <xdr:cNvPr id="385" name="直線コネクタ 384"/>
        <xdr:cNvCxnSpPr/>
      </xdr:nvCxnSpPr>
      <xdr:spPr>
        <a:xfrm flipV="1">
          <a:off x="14401800" y="69608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40</xdr:row>
      <xdr:rowOff>159173</xdr:rowOff>
    </xdr:to>
    <xdr:cxnSp macro="">
      <xdr:nvCxnSpPr>
        <xdr:cNvPr id="388" name="直線コネクタ 387"/>
        <xdr:cNvCxnSpPr/>
      </xdr:nvCxnSpPr>
      <xdr:spPr>
        <a:xfrm flipV="1">
          <a:off x="13512800" y="696891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98" name="楕円 397"/>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33883</xdr:rowOff>
    </xdr:from>
    <xdr:ext cx="762000" cy="259045"/>
    <xdr:sp macro="" textlink="">
      <xdr:nvSpPr>
        <xdr:cNvPr id="399" name="公債費負担の状況該当値テキスト"/>
        <xdr:cNvSpPr txBox="1"/>
      </xdr:nvSpPr>
      <xdr:spPr>
        <a:xfrm>
          <a:off x="17106900" y="68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108373</xdr:rowOff>
    </xdr:from>
    <xdr:to>
      <xdr:col>77</xdr:col>
      <xdr:colOff>95250</xdr:colOff>
      <xdr:row>41</xdr:row>
      <xdr:rowOff>38523</xdr:rowOff>
    </xdr:to>
    <xdr:sp macro="" textlink="">
      <xdr:nvSpPr>
        <xdr:cNvPr id="400" name="楕円 399"/>
        <xdr:cNvSpPr/>
      </xdr:nvSpPr>
      <xdr:spPr>
        <a:xfrm>
          <a:off x="16129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48700</xdr:rowOff>
    </xdr:from>
    <xdr:ext cx="736600" cy="259045"/>
    <xdr:sp macro="" textlink="">
      <xdr:nvSpPr>
        <xdr:cNvPr id="401" name="テキスト ボックス 400"/>
        <xdr:cNvSpPr txBox="1"/>
      </xdr:nvSpPr>
      <xdr:spPr>
        <a:xfrm>
          <a:off x="15798800" y="673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52070</xdr:rowOff>
    </xdr:from>
    <xdr:to>
      <xdr:col>73</xdr:col>
      <xdr:colOff>44450</xdr:colOff>
      <xdr:row>40</xdr:row>
      <xdr:rowOff>153670</xdr:rowOff>
    </xdr:to>
    <xdr:sp macro="" textlink="">
      <xdr:nvSpPr>
        <xdr:cNvPr id="402" name="楕円 401"/>
        <xdr:cNvSpPr/>
      </xdr:nvSpPr>
      <xdr:spPr>
        <a:xfrm>
          <a:off x="15240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163847</xdr:rowOff>
    </xdr:from>
    <xdr:ext cx="762000" cy="259045"/>
    <xdr:sp macro="" textlink="">
      <xdr:nvSpPr>
        <xdr:cNvPr id="403" name="テキスト ボックス 402"/>
        <xdr:cNvSpPr txBox="1"/>
      </xdr:nvSpPr>
      <xdr:spPr>
        <a:xfrm>
          <a:off x="14909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60113</xdr:rowOff>
    </xdr:from>
    <xdr:to>
      <xdr:col>68</xdr:col>
      <xdr:colOff>203200</xdr:colOff>
      <xdr:row>40</xdr:row>
      <xdr:rowOff>161713</xdr:rowOff>
    </xdr:to>
    <xdr:sp macro="" textlink="">
      <xdr:nvSpPr>
        <xdr:cNvPr id="404" name="楕円 403"/>
        <xdr:cNvSpPr/>
      </xdr:nvSpPr>
      <xdr:spPr>
        <a:xfrm>
          <a:off x="14351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405" name="テキスト ボックス 404"/>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6" name="楕円 405"/>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7" name="テキスト ボックス 406"/>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将来負担額よりも充当可能基金残高等が上回っているため、将来負担比率は発生していない。現在の基金残高等から今後も将来負担比率は発生しない見通しである。</a:t>
          </a: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北海道鶴居村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
2,420
571.80
5,542,487
5,447,536
75,744
2,815,164
6,347,279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職員数の適正配置による人件費の抑制により、２２．６％と類似団体平均を若干下回っている。今後も、施設管理等の民間委託化や業務体制の効率化などを図り、人件費の抑制に努める。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131572</xdr:rowOff>
    </xdr:from>
    <xdr:to>
      <xdr:col>24</xdr:col>
      <xdr:colOff>25400</xdr:colOff>
      <xdr:row>36</xdr:row>
      <xdr:rowOff>154432</xdr:rowOff>
    </xdr:to>
    <xdr:cxnSp macro="">
      <xdr:nvCxnSpPr>
        <xdr:cNvPr id="64" name="直線コネクタ 63"/>
        <xdr:cNvCxnSpPr/>
      </xdr:nvCxnSpPr>
      <xdr:spPr>
        <a:xfrm flipV="1">
          <a:off x="3987800" y="63037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36</xdr:row>
      <xdr:rowOff>159004</xdr:rowOff>
    </xdr:to>
    <xdr:cxnSp macro="">
      <xdr:nvCxnSpPr>
        <xdr:cNvPr id="67" name="直線コネクタ 66"/>
        <xdr:cNvCxnSpPr/>
      </xdr:nvCxnSpPr>
      <xdr:spPr>
        <a:xfrm flipV="1">
          <a:off x="3098800" y="6326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159004</xdr:rowOff>
    </xdr:from>
    <xdr:to>
      <xdr:col>15</xdr:col>
      <xdr:colOff>98425</xdr:colOff>
      <xdr:row>37</xdr:row>
      <xdr:rowOff>10414</xdr:rowOff>
    </xdr:to>
    <xdr:cxnSp macro="">
      <xdr:nvCxnSpPr>
        <xdr:cNvPr id="70" name="直線コネクタ 69"/>
        <xdr:cNvCxnSpPr/>
      </xdr:nvCxnSpPr>
      <xdr:spPr>
        <a:xfrm flipV="1">
          <a:off x="2209800" y="6331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37</xdr:row>
      <xdr:rowOff>10414</xdr:rowOff>
    </xdr:to>
    <xdr:cxnSp macro="">
      <xdr:nvCxnSpPr>
        <xdr:cNvPr id="73" name="直線コネクタ 72"/>
        <xdr:cNvCxnSpPr/>
      </xdr:nvCxnSpPr>
      <xdr:spPr>
        <a:xfrm>
          <a:off x="1320800" y="62900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103632</xdr:rowOff>
    </xdr:from>
    <xdr:to>
      <xdr:col>20</xdr:col>
      <xdr:colOff>38100</xdr:colOff>
      <xdr:row>37</xdr:row>
      <xdr:rowOff>33782</xdr:rowOff>
    </xdr:to>
    <xdr:sp macro="" textlink="">
      <xdr:nvSpPr>
        <xdr:cNvPr id="85" name="楕円 84"/>
        <xdr:cNvSpPr/>
      </xdr:nvSpPr>
      <xdr:spPr>
        <a:xfrm>
          <a:off x="3937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43959</xdr:rowOff>
    </xdr:from>
    <xdr:ext cx="736600" cy="259045"/>
    <xdr:sp macro="" textlink="">
      <xdr:nvSpPr>
        <xdr:cNvPr id="86" name="テキスト ボックス 85"/>
        <xdr:cNvSpPr txBox="1"/>
      </xdr:nvSpPr>
      <xdr:spPr>
        <a:xfrm>
          <a:off x="3606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108204</xdr:rowOff>
    </xdr:from>
    <xdr:to>
      <xdr:col>15</xdr:col>
      <xdr:colOff>149225</xdr:colOff>
      <xdr:row>37</xdr:row>
      <xdr:rowOff>38354</xdr:rowOff>
    </xdr:to>
    <xdr:sp macro="" textlink="">
      <xdr:nvSpPr>
        <xdr:cNvPr id="87" name="楕円 86"/>
        <xdr:cNvSpPr/>
      </xdr:nvSpPr>
      <xdr:spPr>
        <a:xfrm>
          <a:off x="3048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88" name="テキスト ボックス 87"/>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131064</xdr:rowOff>
    </xdr:from>
    <xdr:to>
      <xdr:col>11</xdr:col>
      <xdr:colOff>60325</xdr:colOff>
      <xdr:row>37</xdr:row>
      <xdr:rowOff>61214</xdr:rowOff>
    </xdr:to>
    <xdr:sp macro="" textlink="">
      <xdr:nvSpPr>
        <xdr:cNvPr id="89" name="楕円 88"/>
        <xdr:cNvSpPr/>
      </xdr:nvSpPr>
      <xdr:spPr>
        <a:xfrm>
          <a:off x="2159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90" name="テキスト ボックス 89"/>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67056</xdr:rowOff>
    </xdr:from>
    <xdr:to>
      <xdr:col>6</xdr:col>
      <xdr:colOff>171450</xdr:colOff>
      <xdr:row>36</xdr:row>
      <xdr:rowOff>168656</xdr:rowOff>
    </xdr:to>
    <xdr:sp macro="" textlink="">
      <xdr:nvSpPr>
        <xdr:cNvPr id="91" name="楕円 90"/>
        <xdr:cNvSpPr/>
      </xdr:nvSpPr>
      <xdr:spPr>
        <a:xfrm>
          <a:off x="1270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7383</xdr:rowOff>
    </xdr:from>
    <xdr:ext cx="762000" cy="259045"/>
    <xdr:sp macro="" textlink="">
      <xdr:nvSpPr>
        <xdr:cNvPr id="92" name="テキスト ボックス 91"/>
        <xdr:cNvSpPr txBox="1"/>
      </xdr:nvSpPr>
      <xdr:spPr>
        <a:xfrm>
          <a:off x="939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域特性として行政面積が広範囲に及ぶため、各地区に整備した施設の維持管理費等の経費負担が大きくなることから、１９．９％と類似団体平均を４．５ポイント上回っている。近年の村有施設老朽化に伴う施設更新事業により、今後、経常経費の増が見込まれることから、事務事業の点検や、システム関連経費の見直しなどを行い、行政コストの削減に取り組む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90424</xdr:rowOff>
    </xdr:from>
    <xdr:to>
      <xdr:col>82</xdr:col>
      <xdr:colOff>107950</xdr:colOff>
      <xdr:row>18</xdr:row>
      <xdr:rowOff>122428</xdr:rowOff>
    </xdr:to>
    <xdr:cxnSp macro="">
      <xdr:nvCxnSpPr>
        <xdr:cNvPr id="122" name="直線コネクタ 121"/>
        <xdr:cNvCxnSpPr/>
      </xdr:nvCxnSpPr>
      <xdr:spPr>
        <a:xfrm>
          <a:off x="15671800" y="31765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3" name="物件費平均値テキスト"/>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138430</xdr:rowOff>
    </xdr:from>
    <xdr:to>
      <xdr:col>78</xdr:col>
      <xdr:colOff>69850</xdr:colOff>
      <xdr:row>18</xdr:row>
      <xdr:rowOff>90424</xdr:rowOff>
    </xdr:to>
    <xdr:cxnSp macro="">
      <xdr:nvCxnSpPr>
        <xdr:cNvPr id="125" name="直線コネクタ 124"/>
        <xdr:cNvCxnSpPr/>
      </xdr:nvCxnSpPr>
      <xdr:spPr>
        <a:xfrm>
          <a:off x="14782800" y="305308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17</xdr:row>
      <xdr:rowOff>138430</xdr:rowOff>
    </xdr:to>
    <xdr:cxnSp macro="">
      <xdr:nvCxnSpPr>
        <xdr:cNvPr id="128" name="直線コネクタ 127"/>
        <xdr:cNvCxnSpPr/>
      </xdr:nvCxnSpPr>
      <xdr:spPr>
        <a:xfrm>
          <a:off x="13893800" y="3048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133858</xdr:rowOff>
    </xdr:from>
    <xdr:to>
      <xdr:col>69</xdr:col>
      <xdr:colOff>92075</xdr:colOff>
      <xdr:row>18</xdr:row>
      <xdr:rowOff>44704</xdr:rowOff>
    </xdr:to>
    <xdr:cxnSp macro="">
      <xdr:nvCxnSpPr>
        <xdr:cNvPr id="131" name="直線コネクタ 130"/>
        <xdr:cNvCxnSpPr/>
      </xdr:nvCxnSpPr>
      <xdr:spPr>
        <a:xfrm flipV="1">
          <a:off x="13004800" y="30485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71628</xdr:rowOff>
    </xdr:from>
    <xdr:to>
      <xdr:col>82</xdr:col>
      <xdr:colOff>158750</xdr:colOff>
      <xdr:row>19</xdr:row>
      <xdr:rowOff>1778</xdr:rowOff>
    </xdr:to>
    <xdr:sp macro="" textlink="">
      <xdr:nvSpPr>
        <xdr:cNvPr id="141" name="楕円 140"/>
        <xdr:cNvSpPr/>
      </xdr:nvSpPr>
      <xdr:spPr>
        <a:xfrm>
          <a:off x="16459200" y="31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43705</xdr:rowOff>
    </xdr:from>
    <xdr:ext cx="762000" cy="259045"/>
    <xdr:sp macro="" textlink="">
      <xdr:nvSpPr>
        <xdr:cNvPr id="142" name="物件費該当値テキスト"/>
        <xdr:cNvSpPr txBox="1"/>
      </xdr:nvSpPr>
      <xdr:spPr>
        <a:xfrm>
          <a:off x="165989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39624</xdr:rowOff>
    </xdr:from>
    <xdr:to>
      <xdr:col>78</xdr:col>
      <xdr:colOff>120650</xdr:colOff>
      <xdr:row>18</xdr:row>
      <xdr:rowOff>141224</xdr:rowOff>
    </xdr:to>
    <xdr:sp macro="" textlink="">
      <xdr:nvSpPr>
        <xdr:cNvPr id="143" name="楕円 142"/>
        <xdr:cNvSpPr/>
      </xdr:nvSpPr>
      <xdr:spPr>
        <a:xfrm>
          <a:off x="15621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126001</xdr:rowOff>
    </xdr:from>
    <xdr:ext cx="736600" cy="259045"/>
    <xdr:sp macro="" textlink="">
      <xdr:nvSpPr>
        <xdr:cNvPr id="144" name="テキスト ボックス 143"/>
        <xdr:cNvSpPr txBox="1"/>
      </xdr:nvSpPr>
      <xdr:spPr>
        <a:xfrm>
          <a:off x="15290800" y="321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87630</xdr:rowOff>
    </xdr:from>
    <xdr:to>
      <xdr:col>74</xdr:col>
      <xdr:colOff>31750</xdr:colOff>
      <xdr:row>18</xdr:row>
      <xdr:rowOff>17780</xdr:rowOff>
    </xdr:to>
    <xdr:sp macro="" textlink="">
      <xdr:nvSpPr>
        <xdr:cNvPr id="145" name="楕円 144"/>
        <xdr:cNvSpPr/>
      </xdr:nvSpPr>
      <xdr:spPr>
        <a:xfrm>
          <a:off x="14732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2557</xdr:rowOff>
    </xdr:from>
    <xdr:ext cx="762000" cy="259045"/>
    <xdr:sp macro="" textlink="">
      <xdr:nvSpPr>
        <xdr:cNvPr id="146" name="テキスト ボックス 145"/>
        <xdr:cNvSpPr txBox="1"/>
      </xdr:nvSpPr>
      <xdr:spPr>
        <a:xfrm>
          <a:off x="14401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83058</xdr:rowOff>
    </xdr:from>
    <xdr:to>
      <xdr:col>69</xdr:col>
      <xdr:colOff>142875</xdr:colOff>
      <xdr:row>18</xdr:row>
      <xdr:rowOff>13208</xdr:rowOff>
    </xdr:to>
    <xdr:sp macro="" textlink="">
      <xdr:nvSpPr>
        <xdr:cNvPr id="147" name="楕円 146"/>
        <xdr:cNvSpPr/>
      </xdr:nvSpPr>
      <xdr:spPr>
        <a:xfrm>
          <a:off x="13843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169435</xdr:rowOff>
    </xdr:from>
    <xdr:ext cx="762000" cy="259045"/>
    <xdr:sp macro="" textlink="">
      <xdr:nvSpPr>
        <xdr:cNvPr id="148" name="テキスト ボックス 147"/>
        <xdr:cNvSpPr txBox="1"/>
      </xdr:nvSpPr>
      <xdr:spPr>
        <a:xfrm>
          <a:off x="13512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165354</xdr:rowOff>
    </xdr:from>
    <xdr:to>
      <xdr:col>65</xdr:col>
      <xdr:colOff>53975</xdr:colOff>
      <xdr:row>18</xdr:row>
      <xdr:rowOff>95504</xdr:rowOff>
    </xdr:to>
    <xdr:sp macro="" textlink="">
      <xdr:nvSpPr>
        <xdr:cNvPr id="149" name="楕円 148"/>
        <xdr:cNvSpPr/>
      </xdr:nvSpPr>
      <xdr:spPr>
        <a:xfrm>
          <a:off x="12954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80281</xdr:rowOff>
    </xdr:from>
    <xdr:ext cx="762000" cy="259045"/>
    <xdr:sp macro="" textlink="">
      <xdr:nvSpPr>
        <xdr:cNvPr id="150" name="テキスト ボックス 149"/>
        <xdr:cNvSpPr txBox="1"/>
      </xdr:nvSpPr>
      <xdr:spPr>
        <a:xfrm>
          <a:off x="12623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校生までの医療費無料化や、出産・就学祝い金、老人医療費給付といった単独事業を実施しているが、２．０％と類似団体平均を若干下回る数値となっている。今後は高齢化率の上昇による扶助費の増加が見込まれることから、単独事業の制度内容や資格審査等の見直しなどを行い、扶助費の適正な支出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69850</xdr:rowOff>
    </xdr:to>
    <xdr:cxnSp macro="">
      <xdr:nvCxnSpPr>
        <xdr:cNvPr id="182" name="直線コネクタ 181"/>
        <xdr:cNvCxnSpPr/>
      </xdr:nvCxnSpPr>
      <xdr:spPr>
        <a:xfrm flipV="1">
          <a:off x="3987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88900</xdr:rowOff>
    </xdr:to>
    <xdr:cxnSp macro="">
      <xdr:nvCxnSpPr>
        <xdr:cNvPr id="185" name="直線コネクタ 184"/>
        <xdr:cNvCxnSpPr/>
      </xdr:nvCxnSpPr>
      <xdr:spPr>
        <a:xfrm flipV="1">
          <a:off x="3098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88900</xdr:rowOff>
    </xdr:to>
    <xdr:cxnSp macro="">
      <xdr:nvCxnSpPr>
        <xdr:cNvPr id="188" name="直線コネクタ 187"/>
        <xdr:cNvCxnSpPr/>
      </xdr:nvCxnSpPr>
      <xdr:spPr>
        <a:xfrm>
          <a:off x="2209800" y="9518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165100</xdr:rowOff>
    </xdr:to>
    <xdr:cxnSp macro="">
      <xdr:nvCxnSpPr>
        <xdr:cNvPr id="191" name="直線コネクタ 190"/>
        <xdr:cNvCxnSpPr/>
      </xdr:nvCxnSpPr>
      <xdr:spPr>
        <a:xfrm flipV="1">
          <a:off x="1320800" y="95186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1" name="楕円 200"/>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2"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3" name="楕円 202"/>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4" name="テキスト ボックス 203"/>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05" name="楕円 204"/>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06" name="テキスト ボックス 205"/>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7" name="楕円 206"/>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149877</xdr:rowOff>
    </xdr:from>
    <xdr:ext cx="762000" cy="259045"/>
    <xdr:sp macro="" textlink="">
      <xdr:nvSpPr>
        <xdr:cNvPr id="208" name="テキスト ボックス 207"/>
        <xdr:cNvSpPr txBox="1"/>
      </xdr:nvSpPr>
      <xdr:spPr>
        <a:xfrm>
          <a:off x="1828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9" name="楕円 208"/>
        <xdr:cNvSpPr/>
      </xdr:nvSpPr>
      <xdr:spPr>
        <a:xfrm>
          <a:off x="12700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54627</xdr:rowOff>
    </xdr:from>
    <xdr:ext cx="762000" cy="259045"/>
    <xdr:sp macro="" textlink="">
      <xdr:nvSpPr>
        <xdr:cNvPr id="210" name="テキスト ボックス 209"/>
        <xdr:cNvSpPr txBox="1"/>
      </xdr:nvSpPr>
      <xdr:spPr>
        <a:xfrm>
          <a:off x="939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下回っているのは、繰出金の割合が低いことによる。しかしながら公営企業会計の農業集落排水事業では利用人口に対して処理区域が広範囲に及ぶことと、公債費が高い水準にあるため、毎年、多額の赤字補てん的な繰出金を支出しており、国民健康保険特別会計では医療給付費の不足額に係る繰出金が多額であることから、事業運営の見直しなどを行い、経営の健全化を図る必要がある。</a:t>
          </a: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18415</xdr:rowOff>
    </xdr:from>
    <xdr:to>
      <xdr:col>82</xdr:col>
      <xdr:colOff>107950</xdr:colOff>
      <xdr:row>56</xdr:row>
      <xdr:rowOff>58420</xdr:rowOff>
    </xdr:to>
    <xdr:cxnSp macro="">
      <xdr:nvCxnSpPr>
        <xdr:cNvPr id="238" name="直線コネクタ 237"/>
        <xdr:cNvCxnSpPr/>
      </xdr:nvCxnSpPr>
      <xdr:spPr>
        <a:xfrm>
          <a:off x="15671800" y="961961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18415</xdr:rowOff>
    </xdr:from>
    <xdr:to>
      <xdr:col>78</xdr:col>
      <xdr:colOff>69850</xdr:colOff>
      <xdr:row>56</xdr:row>
      <xdr:rowOff>24130</xdr:rowOff>
    </xdr:to>
    <xdr:cxnSp macro="">
      <xdr:nvCxnSpPr>
        <xdr:cNvPr id="241" name="直線コネクタ 240"/>
        <xdr:cNvCxnSpPr/>
      </xdr:nvCxnSpPr>
      <xdr:spPr>
        <a:xfrm flipV="1">
          <a:off x="14782800" y="96196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24130</xdr:rowOff>
    </xdr:from>
    <xdr:to>
      <xdr:col>73</xdr:col>
      <xdr:colOff>180975</xdr:colOff>
      <xdr:row>56</xdr:row>
      <xdr:rowOff>75565</xdr:rowOff>
    </xdr:to>
    <xdr:cxnSp macro="">
      <xdr:nvCxnSpPr>
        <xdr:cNvPr id="244" name="直線コネクタ 243"/>
        <xdr:cNvCxnSpPr/>
      </xdr:nvCxnSpPr>
      <xdr:spPr>
        <a:xfrm flipV="1">
          <a:off x="13893800" y="96253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18415</xdr:rowOff>
    </xdr:from>
    <xdr:to>
      <xdr:col>69</xdr:col>
      <xdr:colOff>92075</xdr:colOff>
      <xdr:row>56</xdr:row>
      <xdr:rowOff>75565</xdr:rowOff>
    </xdr:to>
    <xdr:cxnSp macro="">
      <xdr:nvCxnSpPr>
        <xdr:cNvPr id="247" name="直線コネクタ 246"/>
        <xdr:cNvCxnSpPr/>
      </xdr:nvCxnSpPr>
      <xdr:spPr>
        <a:xfrm>
          <a:off x="13004800" y="96196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57" name="楕円 256"/>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58" name="その他該当値テキスト"/>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139065</xdr:rowOff>
    </xdr:from>
    <xdr:to>
      <xdr:col>78</xdr:col>
      <xdr:colOff>120650</xdr:colOff>
      <xdr:row>56</xdr:row>
      <xdr:rowOff>69215</xdr:rowOff>
    </xdr:to>
    <xdr:sp macro="" textlink="">
      <xdr:nvSpPr>
        <xdr:cNvPr id="259" name="楕円 258"/>
        <xdr:cNvSpPr/>
      </xdr:nvSpPr>
      <xdr:spPr>
        <a:xfrm>
          <a:off x="15621000" y="95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79392</xdr:rowOff>
    </xdr:from>
    <xdr:ext cx="736600" cy="259045"/>
    <xdr:sp macro="" textlink="">
      <xdr:nvSpPr>
        <xdr:cNvPr id="260" name="テキスト ボックス 259"/>
        <xdr:cNvSpPr txBox="1"/>
      </xdr:nvSpPr>
      <xdr:spPr>
        <a:xfrm>
          <a:off x="15290800" y="9337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144780</xdr:rowOff>
    </xdr:from>
    <xdr:to>
      <xdr:col>74</xdr:col>
      <xdr:colOff>31750</xdr:colOff>
      <xdr:row>56</xdr:row>
      <xdr:rowOff>74930</xdr:rowOff>
    </xdr:to>
    <xdr:sp macro="" textlink="">
      <xdr:nvSpPr>
        <xdr:cNvPr id="261" name="楕円 260"/>
        <xdr:cNvSpPr/>
      </xdr:nvSpPr>
      <xdr:spPr>
        <a:xfrm>
          <a:off x="147320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85107</xdr:rowOff>
    </xdr:from>
    <xdr:ext cx="762000" cy="259045"/>
    <xdr:sp macro="" textlink="">
      <xdr:nvSpPr>
        <xdr:cNvPr id="262" name="テキスト ボックス 261"/>
        <xdr:cNvSpPr txBox="1"/>
      </xdr:nvSpPr>
      <xdr:spPr>
        <a:xfrm>
          <a:off x="14401800" y="934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24765</xdr:rowOff>
    </xdr:from>
    <xdr:to>
      <xdr:col>69</xdr:col>
      <xdr:colOff>142875</xdr:colOff>
      <xdr:row>56</xdr:row>
      <xdr:rowOff>126365</xdr:rowOff>
    </xdr:to>
    <xdr:sp macro="" textlink="">
      <xdr:nvSpPr>
        <xdr:cNvPr id="263" name="楕円 262"/>
        <xdr:cNvSpPr/>
      </xdr:nvSpPr>
      <xdr:spPr>
        <a:xfrm>
          <a:off x="13843000" y="96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136542</xdr:rowOff>
    </xdr:from>
    <xdr:ext cx="762000" cy="259045"/>
    <xdr:sp macro="" textlink="">
      <xdr:nvSpPr>
        <xdr:cNvPr id="264" name="テキスト ボックス 263"/>
        <xdr:cNvSpPr txBox="1"/>
      </xdr:nvSpPr>
      <xdr:spPr>
        <a:xfrm>
          <a:off x="13512800" y="939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139065</xdr:rowOff>
    </xdr:from>
    <xdr:to>
      <xdr:col>65</xdr:col>
      <xdr:colOff>53975</xdr:colOff>
      <xdr:row>56</xdr:row>
      <xdr:rowOff>69215</xdr:rowOff>
    </xdr:to>
    <xdr:sp macro="" textlink="">
      <xdr:nvSpPr>
        <xdr:cNvPr id="265" name="楕円 264"/>
        <xdr:cNvSpPr/>
      </xdr:nvSpPr>
      <xdr:spPr>
        <a:xfrm>
          <a:off x="12954000" y="95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79392</xdr:rowOff>
    </xdr:from>
    <xdr:ext cx="762000" cy="259045"/>
    <xdr:sp macro="" textlink="">
      <xdr:nvSpPr>
        <xdr:cNvPr id="266" name="テキスト ボックス 265"/>
        <xdr:cNvSpPr txBox="1"/>
      </xdr:nvSpPr>
      <xdr:spPr>
        <a:xfrm>
          <a:off x="12623800" y="933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独自の生活路線バス運行補助金や乳質改善奨励補助金、高等学校等人材育成支援金等の実施により、１４．１％と類似団体平均を０．４ポイント上回っている。各団体に対する補助金の内容精査等を実施し、適正な支出に努める。</a:t>
          </a:r>
        </a:p>
      </xdr:txBody>
    </xdr:sp>
    <xdr:clientData/>
  </xdr:twoCellAnchor>
  <xdr:oneCellAnchor>
    <xdr:from>
      <xdr:col>62</xdr:col>
      <xdr:colOff>6350</xdr:colOff>
      <xdr:row>29</xdr:row>
      <xdr:rowOff>107950</xdr:rowOff>
    </xdr:from>
    <xdr:ext cx="298543" cy="225703"/>
    <xdr:sp macro="" textlink="">
      <xdr:nvSpPr>
        <xdr:cNvPr id="278" name="テキスト ボックス 27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28702</xdr:rowOff>
    </xdr:to>
    <xdr:cxnSp macro="">
      <xdr:nvCxnSpPr>
        <xdr:cNvPr id="296" name="直線コネクタ 295"/>
        <xdr:cNvCxnSpPr/>
      </xdr:nvCxnSpPr>
      <xdr:spPr>
        <a:xfrm>
          <a:off x="15671800" y="63586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14986</xdr:rowOff>
    </xdr:to>
    <xdr:cxnSp macro="">
      <xdr:nvCxnSpPr>
        <xdr:cNvPr id="299" name="直線コネクタ 298"/>
        <xdr:cNvCxnSpPr/>
      </xdr:nvCxnSpPr>
      <xdr:spPr>
        <a:xfrm>
          <a:off x="14782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14986</xdr:rowOff>
    </xdr:to>
    <xdr:cxnSp macro="">
      <xdr:nvCxnSpPr>
        <xdr:cNvPr id="302" name="直線コネクタ 301"/>
        <xdr:cNvCxnSpPr/>
      </xdr:nvCxnSpPr>
      <xdr:spPr>
        <a:xfrm flipV="1">
          <a:off x="13893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33274</xdr:rowOff>
    </xdr:to>
    <xdr:cxnSp macro="">
      <xdr:nvCxnSpPr>
        <xdr:cNvPr id="305" name="直線コネクタ 304"/>
        <xdr:cNvCxnSpPr/>
      </xdr:nvCxnSpPr>
      <xdr:spPr>
        <a:xfrm flipV="1">
          <a:off x="13004800" y="63586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15" name="楕円 314"/>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121429</xdr:rowOff>
    </xdr:from>
    <xdr:ext cx="762000" cy="259045"/>
    <xdr:sp macro="" textlink="">
      <xdr:nvSpPr>
        <xdr:cNvPr id="316" name="補助費等該当値テキスト"/>
        <xdr:cNvSpPr txBox="1"/>
      </xdr:nvSpPr>
      <xdr:spPr>
        <a:xfrm>
          <a:off x="165989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17" name="楕円 316"/>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8" name="テキスト ボックス 317"/>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19" name="楕円 318"/>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0" name="テキスト ボックス 319"/>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1" name="楕円 320"/>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2" name="テキスト ボックス 321"/>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3" name="楕円 322"/>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4" name="テキスト ボックス 323"/>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類似団体平均と若干上回り１９．５％となっている。今後、新総合体育館整備事業や鶴居中学校大規模改修等の大型事業による元金の償還開始により、一定期間公債費率が上昇する予定である。</a:t>
          </a:r>
        </a:p>
        <a:p>
          <a:r>
            <a:rPr kumimoji="1" lang="ja-JP" altLang="en-US" sz="1300">
              <a:latin typeface="ＭＳ Ｐゴシック" panose="020B0600070205080204" pitchFamily="50" charset="-128"/>
              <a:ea typeface="ＭＳ Ｐゴシック" panose="020B0600070205080204" pitchFamily="50" charset="-128"/>
            </a:rPr>
            <a:t>公債費を歳出総額の２割以内に調整し、総合計画に基づいた投資的事業の実施と地方債の計画的な発行を行い、健全な財政運営に努める。</a:t>
          </a:r>
        </a:p>
      </xdr:txBody>
    </xdr:sp>
    <xdr:clientData/>
  </xdr:twoCellAnchor>
  <xdr:oneCellAnchor>
    <xdr:from>
      <xdr:col>3</xdr:col>
      <xdr:colOff>123825</xdr:colOff>
      <xdr:row>69</xdr:row>
      <xdr:rowOff>107950</xdr:rowOff>
    </xdr:from>
    <xdr:ext cx="298543" cy="225703"/>
    <xdr:sp macro="" textlink="">
      <xdr:nvSpPr>
        <xdr:cNvPr id="336" name="テキスト ボックス 33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50800</xdr:rowOff>
    </xdr:to>
    <xdr:cxnSp macro="">
      <xdr:nvCxnSpPr>
        <xdr:cNvPr id="356" name="直線コネクタ 355"/>
        <xdr:cNvCxnSpPr/>
      </xdr:nvCxnSpPr>
      <xdr:spPr>
        <a:xfrm>
          <a:off x="3987800" y="132105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77</xdr:row>
      <xdr:rowOff>8889</xdr:rowOff>
    </xdr:to>
    <xdr:cxnSp macro="">
      <xdr:nvCxnSpPr>
        <xdr:cNvPr id="359" name="直線コネクタ 358"/>
        <xdr:cNvCxnSpPr/>
      </xdr:nvCxnSpPr>
      <xdr:spPr>
        <a:xfrm>
          <a:off x="3098800" y="1316101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130811</xdr:rowOff>
    </xdr:from>
    <xdr:to>
      <xdr:col>15</xdr:col>
      <xdr:colOff>98425</xdr:colOff>
      <xdr:row>76</xdr:row>
      <xdr:rowOff>165100</xdr:rowOff>
    </xdr:to>
    <xdr:cxnSp macro="">
      <xdr:nvCxnSpPr>
        <xdr:cNvPr id="362" name="直線コネクタ 361"/>
        <xdr:cNvCxnSpPr/>
      </xdr:nvCxnSpPr>
      <xdr:spPr>
        <a:xfrm flipV="1">
          <a:off x="2209800" y="131610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165100</xdr:rowOff>
    </xdr:from>
    <xdr:to>
      <xdr:col>11</xdr:col>
      <xdr:colOff>9525</xdr:colOff>
      <xdr:row>77</xdr:row>
      <xdr:rowOff>1270</xdr:rowOff>
    </xdr:to>
    <xdr:cxnSp macro="">
      <xdr:nvCxnSpPr>
        <xdr:cNvPr id="365" name="直線コネクタ 364"/>
        <xdr:cNvCxnSpPr/>
      </xdr:nvCxnSpPr>
      <xdr:spPr>
        <a:xfrm flipV="1">
          <a:off x="1320800" y="13195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75" name="楕円 374"/>
        <xdr:cNvSpPr/>
      </xdr:nvSpPr>
      <xdr:spPr>
        <a:xfrm>
          <a:off x="47752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143527</xdr:rowOff>
    </xdr:from>
    <xdr:ext cx="762000" cy="259045"/>
    <xdr:sp macro="" textlink="">
      <xdr:nvSpPr>
        <xdr:cNvPr id="376" name="公債費該当値テキスト"/>
        <xdr:cNvSpPr txBox="1"/>
      </xdr:nvSpPr>
      <xdr:spPr>
        <a:xfrm>
          <a:off x="49149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77" name="楕円 376"/>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8" name="テキスト ボックス 377"/>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80011</xdr:rowOff>
    </xdr:from>
    <xdr:to>
      <xdr:col>15</xdr:col>
      <xdr:colOff>149225</xdr:colOff>
      <xdr:row>77</xdr:row>
      <xdr:rowOff>10161</xdr:rowOff>
    </xdr:to>
    <xdr:sp macro="" textlink="">
      <xdr:nvSpPr>
        <xdr:cNvPr id="379" name="楕円 378"/>
        <xdr:cNvSpPr/>
      </xdr:nvSpPr>
      <xdr:spPr>
        <a:xfrm>
          <a:off x="3048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80" name="テキスト ボックス 379"/>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81" name="楕円 380"/>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29227</xdr:rowOff>
    </xdr:from>
    <xdr:ext cx="762000" cy="259045"/>
    <xdr:sp macro="" textlink="">
      <xdr:nvSpPr>
        <xdr:cNvPr id="382" name="テキスト ボックス 381"/>
        <xdr:cNvSpPr txBox="1"/>
      </xdr:nvSpPr>
      <xdr:spPr>
        <a:xfrm>
          <a:off x="1828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3" name="楕円 382"/>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4" name="テキスト ボックス 383"/>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人件費・扶助費・繰出金が類似団体平均を下回っている影響により、公債費を除く全体の比率が類似団体平均を下回っている。</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66039</xdr:rowOff>
    </xdr:from>
    <xdr:to>
      <xdr:col>82</xdr:col>
      <xdr:colOff>107950</xdr:colOff>
      <xdr:row>78</xdr:row>
      <xdr:rowOff>104139</xdr:rowOff>
    </xdr:to>
    <xdr:cxnSp macro="">
      <xdr:nvCxnSpPr>
        <xdr:cNvPr id="417" name="直線コネクタ 416"/>
        <xdr:cNvCxnSpPr/>
      </xdr:nvCxnSpPr>
      <xdr:spPr>
        <a:xfrm>
          <a:off x="15671800" y="134391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119380</xdr:rowOff>
    </xdr:from>
    <xdr:to>
      <xdr:col>78</xdr:col>
      <xdr:colOff>69850</xdr:colOff>
      <xdr:row>78</xdr:row>
      <xdr:rowOff>66039</xdr:rowOff>
    </xdr:to>
    <xdr:cxnSp macro="">
      <xdr:nvCxnSpPr>
        <xdr:cNvPr id="420" name="直線コネクタ 419"/>
        <xdr:cNvCxnSpPr/>
      </xdr:nvCxnSpPr>
      <xdr:spPr>
        <a:xfrm>
          <a:off x="14782800" y="1332103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119380</xdr:rowOff>
    </xdr:from>
    <xdr:to>
      <xdr:col>73</xdr:col>
      <xdr:colOff>180975</xdr:colOff>
      <xdr:row>78</xdr:row>
      <xdr:rowOff>24130</xdr:rowOff>
    </xdr:to>
    <xdr:cxnSp macro="">
      <xdr:nvCxnSpPr>
        <xdr:cNvPr id="423" name="直線コネクタ 422"/>
        <xdr:cNvCxnSpPr/>
      </xdr:nvCxnSpPr>
      <xdr:spPr>
        <a:xfrm flipV="1">
          <a:off x="13893800" y="133210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24130</xdr:rowOff>
    </xdr:from>
    <xdr:to>
      <xdr:col>69</xdr:col>
      <xdr:colOff>92075</xdr:colOff>
      <xdr:row>78</xdr:row>
      <xdr:rowOff>31750</xdr:rowOff>
    </xdr:to>
    <xdr:cxnSp macro="">
      <xdr:nvCxnSpPr>
        <xdr:cNvPr id="426" name="直線コネクタ 425"/>
        <xdr:cNvCxnSpPr/>
      </xdr:nvCxnSpPr>
      <xdr:spPr>
        <a:xfrm flipV="1">
          <a:off x="13004800" y="133972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0" name="テキスト ボックス 429"/>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53339</xdr:rowOff>
    </xdr:from>
    <xdr:to>
      <xdr:col>82</xdr:col>
      <xdr:colOff>158750</xdr:colOff>
      <xdr:row>78</xdr:row>
      <xdr:rowOff>154939</xdr:rowOff>
    </xdr:to>
    <xdr:sp macro="" textlink="">
      <xdr:nvSpPr>
        <xdr:cNvPr id="436" name="楕円 435"/>
        <xdr:cNvSpPr/>
      </xdr:nvSpPr>
      <xdr:spPr>
        <a:xfrm>
          <a:off x="16459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69866</xdr:rowOff>
    </xdr:from>
    <xdr:ext cx="762000" cy="259045"/>
    <xdr:sp macro="" textlink="">
      <xdr:nvSpPr>
        <xdr:cNvPr id="437" name="公債費以外該当値テキスト"/>
        <xdr:cNvSpPr txBox="1"/>
      </xdr:nvSpPr>
      <xdr:spPr>
        <a:xfrm>
          <a:off x="165989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15239</xdr:rowOff>
    </xdr:from>
    <xdr:to>
      <xdr:col>78</xdr:col>
      <xdr:colOff>120650</xdr:colOff>
      <xdr:row>78</xdr:row>
      <xdr:rowOff>116839</xdr:rowOff>
    </xdr:to>
    <xdr:sp macro="" textlink="">
      <xdr:nvSpPr>
        <xdr:cNvPr id="438" name="楕円 437"/>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127016</xdr:rowOff>
    </xdr:from>
    <xdr:ext cx="736600" cy="259045"/>
    <xdr:sp macro="" textlink="">
      <xdr:nvSpPr>
        <xdr:cNvPr id="439" name="テキスト ボックス 438"/>
        <xdr:cNvSpPr txBox="1"/>
      </xdr:nvSpPr>
      <xdr:spPr>
        <a:xfrm>
          <a:off x="15290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68580</xdr:rowOff>
    </xdr:from>
    <xdr:to>
      <xdr:col>74</xdr:col>
      <xdr:colOff>31750</xdr:colOff>
      <xdr:row>77</xdr:row>
      <xdr:rowOff>170180</xdr:rowOff>
    </xdr:to>
    <xdr:sp macro="" textlink="">
      <xdr:nvSpPr>
        <xdr:cNvPr id="440" name="楕円 439"/>
        <xdr:cNvSpPr/>
      </xdr:nvSpPr>
      <xdr:spPr>
        <a:xfrm>
          <a:off x="14732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8907</xdr:rowOff>
    </xdr:from>
    <xdr:ext cx="762000" cy="259045"/>
    <xdr:sp macro="" textlink="">
      <xdr:nvSpPr>
        <xdr:cNvPr id="441" name="テキスト ボックス 440"/>
        <xdr:cNvSpPr txBox="1"/>
      </xdr:nvSpPr>
      <xdr:spPr>
        <a:xfrm>
          <a:off x="14401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144780</xdr:rowOff>
    </xdr:from>
    <xdr:to>
      <xdr:col>69</xdr:col>
      <xdr:colOff>142875</xdr:colOff>
      <xdr:row>78</xdr:row>
      <xdr:rowOff>74930</xdr:rowOff>
    </xdr:to>
    <xdr:sp macro="" textlink="">
      <xdr:nvSpPr>
        <xdr:cNvPr id="442" name="楕円 441"/>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85107</xdr:rowOff>
    </xdr:from>
    <xdr:ext cx="762000" cy="259045"/>
    <xdr:sp macro="" textlink="">
      <xdr:nvSpPr>
        <xdr:cNvPr id="443" name="テキスト ボックス 442"/>
        <xdr:cNvSpPr txBox="1"/>
      </xdr:nvSpPr>
      <xdr:spPr>
        <a:xfrm>
          <a:off x="13512800" y="13115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152400</xdr:rowOff>
    </xdr:from>
    <xdr:to>
      <xdr:col>65</xdr:col>
      <xdr:colOff>53975</xdr:colOff>
      <xdr:row>78</xdr:row>
      <xdr:rowOff>82550</xdr:rowOff>
    </xdr:to>
    <xdr:sp macro="" textlink="">
      <xdr:nvSpPr>
        <xdr:cNvPr id="444" name="楕円 443"/>
        <xdr:cNvSpPr/>
      </xdr:nvSpPr>
      <xdr:spPr>
        <a:xfrm>
          <a:off x="12954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92727</xdr:rowOff>
    </xdr:from>
    <xdr:ext cx="762000" cy="259045"/>
    <xdr:sp macro="" textlink="">
      <xdr:nvSpPr>
        <xdr:cNvPr id="445" name="テキスト ボックス 444"/>
        <xdr:cNvSpPr txBox="1"/>
      </xdr:nvSpPr>
      <xdr:spPr>
        <a:xfrm>
          <a:off x="12623800" y="1312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北海道鶴居村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96684</xdr:rowOff>
    </xdr:from>
    <xdr:to>
      <xdr:col>29</xdr:col>
      <xdr:colOff>127000</xdr:colOff>
      <xdr:row>16</xdr:row>
      <xdr:rowOff>124327</xdr:rowOff>
    </xdr:to>
    <xdr:cxnSp macro="">
      <xdr:nvCxnSpPr>
        <xdr:cNvPr id="49" name="直線コネクタ 48"/>
        <xdr:cNvCxnSpPr/>
      </xdr:nvCxnSpPr>
      <xdr:spPr bwMode="auto">
        <a:xfrm flipV="1">
          <a:off x="5003800" y="2887509"/>
          <a:ext cx="647700" cy="27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104186</xdr:rowOff>
    </xdr:from>
    <xdr:to>
      <xdr:col>26</xdr:col>
      <xdr:colOff>50800</xdr:colOff>
      <xdr:row>16</xdr:row>
      <xdr:rowOff>124327</xdr:rowOff>
    </xdr:to>
    <xdr:cxnSp macro="">
      <xdr:nvCxnSpPr>
        <xdr:cNvPr id="52" name="直線コネクタ 51"/>
        <xdr:cNvCxnSpPr/>
      </xdr:nvCxnSpPr>
      <xdr:spPr bwMode="auto">
        <a:xfrm>
          <a:off x="4305300" y="2895011"/>
          <a:ext cx="698500" cy="20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104186</xdr:rowOff>
    </xdr:from>
    <xdr:to>
      <xdr:col>22</xdr:col>
      <xdr:colOff>114300</xdr:colOff>
      <xdr:row>16</xdr:row>
      <xdr:rowOff>148721</xdr:rowOff>
    </xdr:to>
    <xdr:cxnSp macro="">
      <xdr:nvCxnSpPr>
        <xdr:cNvPr id="55" name="直線コネクタ 54"/>
        <xdr:cNvCxnSpPr/>
      </xdr:nvCxnSpPr>
      <xdr:spPr bwMode="auto">
        <a:xfrm flipV="1">
          <a:off x="3606800" y="2895011"/>
          <a:ext cx="698500" cy="44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148721</xdr:rowOff>
    </xdr:from>
    <xdr:to>
      <xdr:col>18</xdr:col>
      <xdr:colOff>177800</xdr:colOff>
      <xdr:row>16</xdr:row>
      <xdr:rowOff>164833</xdr:rowOff>
    </xdr:to>
    <xdr:cxnSp macro="">
      <xdr:nvCxnSpPr>
        <xdr:cNvPr id="58" name="直線コネクタ 57"/>
        <xdr:cNvCxnSpPr/>
      </xdr:nvCxnSpPr>
      <xdr:spPr bwMode="auto">
        <a:xfrm flipV="1">
          <a:off x="2908300" y="2939546"/>
          <a:ext cx="698500" cy="16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45884</xdr:rowOff>
    </xdr:from>
    <xdr:to>
      <xdr:col>29</xdr:col>
      <xdr:colOff>177800</xdr:colOff>
      <xdr:row>16</xdr:row>
      <xdr:rowOff>147484</xdr:rowOff>
    </xdr:to>
    <xdr:sp macro="" textlink="">
      <xdr:nvSpPr>
        <xdr:cNvPr id="68" name="楕円 67"/>
        <xdr:cNvSpPr/>
      </xdr:nvSpPr>
      <xdr:spPr bwMode="auto">
        <a:xfrm>
          <a:off x="5600700" y="2836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62411</xdr:rowOff>
    </xdr:from>
    <xdr:ext cx="762000" cy="259045"/>
    <xdr:sp macro="" textlink="">
      <xdr:nvSpPr>
        <xdr:cNvPr id="69" name="人口1人当たり決算額の推移該当値テキスト130"/>
        <xdr:cNvSpPr txBox="1"/>
      </xdr:nvSpPr>
      <xdr:spPr>
        <a:xfrm>
          <a:off x="5740400" y="2681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73527</xdr:rowOff>
    </xdr:from>
    <xdr:to>
      <xdr:col>26</xdr:col>
      <xdr:colOff>101600</xdr:colOff>
      <xdr:row>17</xdr:row>
      <xdr:rowOff>3677</xdr:rowOff>
    </xdr:to>
    <xdr:sp macro="" textlink="">
      <xdr:nvSpPr>
        <xdr:cNvPr id="70" name="楕円 69"/>
        <xdr:cNvSpPr/>
      </xdr:nvSpPr>
      <xdr:spPr bwMode="auto">
        <a:xfrm>
          <a:off x="4953000" y="2864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13854</xdr:rowOff>
    </xdr:from>
    <xdr:ext cx="736600" cy="259045"/>
    <xdr:sp macro="" textlink="">
      <xdr:nvSpPr>
        <xdr:cNvPr id="71" name="テキスト ボックス 70"/>
        <xdr:cNvSpPr txBox="1"/>
      </xdr:nvSpPr>
      <xdr:spPr>
        <a:xfrm>
          <a:off x="4622800" y="2633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53386</xdr:rowOff>
    </xdr:from>
    <xdr:to>
      <xdr:col>22</xdr:col>
      <xdr:colOff>165100</xdr:colOff>
      <xdr:row>16</xdr:row>
      <xdr:rowOff>154986</xdr:rowOff>
    </xdr:to>
    <xdr:sp macro="" textlink="">
      <xdr:nvSpPr>
        <xdr:cNvPr id="72" name="楕円 71"/>
        <xdr:cNvSpPr/>
      </xdr:nvSpPr>
      <xdr:spPr bwMode="auto">
        <a:xfrm>
          <a:off x="4254500" y="2844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165163</xdr:rowOff>
    </xdr:from>
    <xdr:ext cx="762000" cy="259045"/>
    <xdr:sp macro="" textlink="">
      <xdr:nvSpPr>
        <xdr:cNvPr id="73" name="テキスト ボックス 72"/>
        <xdr:cNvSpPr txBox="1"/>
      </xdr:nvSpPr>
      <xdr:spPr>
        <a:xfrm>
          <a:off x="3924300" y="261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97921</xdr:rowOff>
    </xdr:from>
    <xdr:to>
      <xdr:col>19</xdr:col>
      <xdr:colOff>38100</xdr:colOff>
      <xdr:row>17</xdr:row>
      <xdr:rowOff>28071</xdr:rowOff>
    </xdr:to>
    <xdr:sp macro="" textlink="">
      <xdr:nvSpPr>
        <xdr:cNvPr id="74" name="楕円 73"/>
        <xdr:cNvSpPr/>
      </xdr:nvSpPr>
      <xdr:spPr bwMode="auto">
        <a:xfrm>
          <a:off x="3556000" y="2888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38248</xdr:rowOff>
    </xdr:from>
    <xdr:ext cx="762000" cy="259045"/>
    <xdr:sp macro="" textlink="">
      <xdr:nvSpPr>
        <xdr:cNvPr id="75" name="テキスト ボックス 74"/>
        <xdr:cNvSpPr txBox="1"/>
      </xdr:nvSpPr>
      <xdr:spPr>
        <a:xfrm>
          <a:off x="3225800" y="265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114033</xdr:rowOff>
    </xdr:from>
    <xdr:to>
      <xdr:col>15</xdr:col>
      <xdr:colOff>101600</xdr:colOff>
      <xdr:row>17</xdr:row>
      <xdr:rowOff>44183</xdr:rowOff>
    </xdr:to>
    <xdr:sp macro="" textlink="">
      <xdr:nvSpPr>
        <xdr:cNvPr id="76" name="楕円 75"/>
        <xdr:cNvSpPr/>
      </xdr:nvSpPr>
      <xdr:spPr bwMode="auto">
        <a:xfrm>
          <a:off x="2857500" y="2904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54360</xdr:rowOff>
    </xdr:from>
    <xdr:ext cx="762000" cy="259045"/>
    <xdr:sp macro="" textlink="">
      <xdr:nvSpPr>
        <xdr:cNvPr id="77" name="テキスト ボックス 76"/>
        <xdr:cNvSpPr txBox="1"/>
      </xdr:nvSpPr>
      <xdr:spPr>
        <a:xfrm>
          <a:off x="2527300" y="2673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50469</xdr:rowOff>
    </xdr:from>
    <xdr:to>
      <xdr:col>29</xdr:col>
      <xdr:colOff>127000</xdr:colOff>
      <xdr:row>35</xdr:row>
      <xdr:rowOff>139596</xdr:rowOff>
    </xdr:to>
    <xdr:cxnSp macro="">
      <xdr:nvCxnSpPr>
        <xdr:cNvPr id="108" name="直線コネクタ 107"/>
        <xdr:cNvCxnSpPr/>
      </xdr:nvCxnSpPr>
      <xdr:spPr bwMode="auto">
        <a:xfrm flipV="1">
          <a:off x="5003800" y="6660819"/>
          <a:ext cx="647700" cy="89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139596</xdr:rowOff>
    </xdr:from>
    <xdr:to>
      <xdr:col>26</xdr:col>
      <xdr:colOff>50800</xdr:colOff>
      <xdr:row>35</xdr:row>
      <xdr:rowOff>176437</xdr:rowOff>
    </xdr:to>
    <xdr:cxnSp macro="">
      <xdr:nvCxnSpPr>
        <xdr:cNvPr id="111" name="直線コネクタ 110"/>
        <xdr:cNvCxnSpPr/>
      </xdr:nvCxnSpPr>
      <xdr:spPr bwMode="auto">
        <a:xfrm flipV="1">
          <a:off x="4305300" y="6749946"/>
          <a:ext cx="698500" cy="36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176437</xdr:rowOff>
    </xdr:from>
    <xdr:to>
      <xdr:col>22</xdr:col>
      <xdr:colOff>114300</xdr:colOff>
      <xdr:row>35</xdr:row>
      <xdr:rowOff>220717</xdr:rowOff>
    </xdr:to>
    <xdr:cxnSp macro="">
      <xdr:nvCxnSpPr>
        <xdr:cNvPr id="114" name="直線コネクタ 113"/>
        <xdr:cNvCxnSpPr/>
      </xdr:nvCxnSpPr>
      <xdr:spPr bwMode="auto">
        <a:xfrm flipV="1">
          <a:off x="3606800" y="6786787"/>
          <a:ext cx="698500" cy="44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220717</xdr:rowOff>
    </xdr:from>
    <xdr:to>
      <xdr:col>18</xdr:col>
      <xdr:colOff>177800</xdr:colOff>
      <xdr:row>35</xdr:row>
      <xdr:rowOff>249379</xdr:rowOff>
    </xdr:to>
    <xdr:cxnSp macro="">
      <xdr:nvCxnSpPr>
        <xdr:cNvPr id="117" name="直線コネクタ 116"/>
        <xdr:cNvCxnSpPr/>
      </xdr:nvCxnSpPr>
      <xdr:spPr bwMode="auto">
        <a:xfrm flipV="1">
          <a:off x="2908300" y="6831067"/>
          <a:ext cx="698500" cy="28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342569</xdr:rowOff>
    </xdr:from>
    <xdr:to>
      <xdr:col>29</xdr:col>
      <xdr:colOff>177800</xdr:colOff>
      <xdr:row>35</xdr:row>
      <xdr:rowOff>101269</xdr:rowOff>
    </xdr:to>
    <xdr:sp macro="" textlink="">
      <xdr:nvSpPr>
        <xdr:cNvPr id="127" name="楕円 126"/>
        <xdr:cNvSpPr/>
      </xdr:nvSpPr>
      <xdr:spPr bwMode="auto">
        <a:xfrm>
          <a:off x="5600700" y="6610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187646</xdr:rowOff>
    </xdr:from>
    <xdr:ext cx="762000" cy="259045"/>
    <xdr:sp macro="" textlink="">
      <xdr:nvSpPr>
        <xdr:cNvPr id="128" name="人口1人当たり決算額の推移該当値テキスト445"/>
        <xdr:cNvSpPr txBox="1"/>
      </xdr:nvSpPr>
      <xdr:spPr>
        <a:xfrm>
          <a:off x="5740400" y="6455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88796</xdr:rowOff>
    </xdr:from>
    <xdr:to>
      <xdr:col>26</xdr:col>
      <xdr:colOff>101600</xdr:colOff>
      <xdr:row>35</xdr:row>
      <xdr:rowOff>190396</xdr:rowOff>
    </xdr:to>
    <xdr:sp macro="" textlink="">
      <xdr:nvSpPr>
        <xdr:cNvPr id="129" name="楕円 128"/>
        <xdr:cNvSpPr/>
      </xdr:nvSpPr>
      <xdr:spPr bwMode="auto">
        <a:xfrm>
          <a:off x="4953000" y="6699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200573</xdr:rowOff>
    </xdr:from>
    <xdr:ext cx="736600" cy="259045"/>
    <xdr:sp macro="" textlink="">
      <xdr:nvSpPr>
        <xdr:cNvPr id="130" name="テキスト ボックス 129"/>
        <xdr:cNvSpPr txBox="1"/>
      </xdr:nvSpPr>
      <xdr:spPr>
        <a:xfrm>
          <a:off x="4622800" y="6468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125637</xdr:rowOff>
    </xdr:from>
    <xdr:to>
      <xdr:col>22</xdr:col>
      <xdr:colOff>165100</xdr:colOff>
      <xdr:row>35</xdr:row>
      <xdr:rowOff>227237</xdr:rowOff>
    </xdr:to>
    <xdr:sp macro="" textlink="">
      <xdr:nvSpPr>
        <xdr:cNvPr id="131" name="楕円 130"/>
        <xdr:cNvSpPr/>
      </xdr:nvSpPr>
      <xdr:spPr bwMode="auto">
        <a:xfrm>
          <a:off x="4254500" y="6735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212014</xdr:rowOff>
    </xdr:from>
    <xdr:ext cx="762000" cy="259045"/>
    <xdr:sp macro="" textlink="">
      <xdr:nvSpPr>
        <xdr:cNvPr id="132" name="テキスト ボックス 131"/>
        <xdr:cNvSpPr txBox="1"/>
      </xdr:nvSpPr>
      <xdr:spPr>
        <a:xfrm>
          <a:off x="3924300" y="682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169917</xdr:rowOff>
    </xdr:from>
    <xdr:to>
      <xdr:col>19</xdr:col>
      <xdr:colOff>38100</xdr:colOff>
      <xdr:row>35</xdr:row>
      <xdr:rowOff>271517</xdr:rowOff>
    </xdr:to>
    <xdr:sp macro="" textlink="">
      <xdr:nvSpPr>
        <xdr:cNvPr id="133" name="楕円 132"/>
        <xdr:cNvSpPr/>
      </xdr:nvSpPr>
      <xdr:spPr bwMode="auto">
        <a:xfrm>
          <a:off x="3556000" y="6780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256294</xdr:rowOff>
    </xdr:from>
    <xdr:ext cx="762000" cy="259045"/>
    <xdr:sp macro="" textlink="">
      <xdr:nvSpPr>
        <xdr:cNvPr id="134" name="テキスト ボックス 133"/>
        <xdr:cNvSpPr txBox="1"/>
      </xdr:nvSpPr>
      <xdr:spPr>
        <a:xfrm>
          <a:off x="3225800" y="686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198579</xdr:rowOff>
    </xdr:from>
    <xdr:to>
      <xdr:col>15</xdr:col>
      <xdr:colOff>101600</xdr:colOff>
      <xdr:row>35</xdr:row>
      <xdr:rowOff>300179</xdr:rowOff>
    </xdr:to>
    <xdr:sp macro="" textlink="">
      <xdr:nvSpPr>
        <xdr:cNvPr id="135" name="楕円 134"/>
        <xdr:cNvSpPr/>
      </xdr:nvSpPr>
      <xdr:spPr bwMode="auto">
        <a:xfrm>
          <a:off x="2857500" y="6808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284956</xdr:rowOff>
    </xdr:from>
    <xdr:ext cx="762000" cy="259045"/>
    <xdr:sp macro="" textlink="">
      <xdr:nvSpPr>
        <xdr:cNvPr id="136" name="テキスト ボックス 135"/>
        <xdr:cNvSpPr txBox="1"/>
      </xdr:nvSpPr>
      <xdr:spPr>
        <a:xfrm>
          <a:off x="2527300" y="6895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北海道鶴居村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
2,420
571.80
5,542,487
5,447,536
75,744
2,815,164
6,347,279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10497</xdr:rowOff>
    </xdr:from>
    <xdr:to>
      <xdr:col>24</xdr:col>
      <xdr:colOff>63500</xdr:colOff>
      <xdr:row>36</xdr:row>
      <xdr:rowOff>13381</xdr:rowOff>
    </xdr:to>
    <xdr:cxnSp macro="">
      <xdr:nvCxnSpPr>
        <xdr:cNvPr id="60" name="直線コネクタ 59"/>
        <xdr:cNvCxnSpPr/>
      </xdr:nvCxnSpPr>
      <xdr:spPr>
        <a:xfrm flipV="1">
          <a:off x="3797300" y="6182697"/>
          <a:ext cx="8382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166362</xdr:rowOff>
    </xdr:from>
    <xdr:to>
      <xdr:col>19</xdr:col>
      <xdr:colOff>177800</xdr:colOff>
      <xdr:row>36</xdr:row>
      <xdr:rowOff>13381</xdr:rowOff>
    </xdr:to>
    <xdr:cxnSp macro="">
      <xdr:nvCxnSpPr>
        <xdr:cNvPr id="63" name="直線コネクタ 62"/>
        <xdr:cNvCxnSpPr/>
      </xdr:nvCxnSpPr>
      <xdr:spPr>
        <a:xfrm>
          <a:off x="2908300" y="6167112"/>
          <a:ext cx="889000" cy="1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166362</xdr:rowOff>
    </xdr:from>
    <xdr:to>
      <xdr:col>15</xdr:col>
      <xdr:colOff>50800</xdr:colOff>
      <xdr:row>36</xdr:row>
      <xdr:rowOff>34321</xdr:rowOff>
    </xdr:to>
    <xdr:cxnSp macro="">
      <xdr:nvCxnSpPr>
        <xdr:cNvPr id="66" name="直線コネクタ 65"/>
        <xdr:cNvCxnSpPr/>
      </xdr:nvCxnSpPr>
      <xdr:spPr>
        <a:xfrm flipV="1">
          <a:off x="2019300" y="6167112"/>
          <a:ext cx="889000" cy="3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34321</xdr:rowOff>
    </xdr:from>
    <xdr:to>
      <xdr:col>10</xdr:col>
      <xdr:colOff>114300</xdr:colOff>
      <xdr:row>36</xdr:row>
      <xdr:rowOff>77130</xdr:rowOff>
    </xdr:to>
    <xdr:cxnSp macro="">
      <xdr:nvCxnSpPr>
        <xdr:cNvPr id="69" name="直線コネクタ 68"/>
        <xdr:cNvCxnSpPr/>
      </xdr:nvCxnSpPr>
      <xdr:spPr>
        <a:xfrm flipV="1">
          <a:off x="1130300" y="6206521"/>
          <a:ext cx="889000" cy="4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131147</xdr:rowOff>
    </xdr:from>
    <xdr:to>
      <xdr:col>24</xdr:col>
      <xdr:colOff>114300</xdr:colOff>
      <xdr:row>36</xdr:row>
      <xdr:rowOff>61297</xdr:rowOff>
    </xdr:to>
    <xdr:sp macro="" textlink="">
      <xdr:nvSpPr>
        <xdr:cNvPr id="79" name="楕円 78"/>
        <xdr:cNvSpPr/>
      </xdr:nvSpPr>
      <xdr:spPr>
        <a:xfrm>
          <a:off x="4584700" y="613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154024</xdr:rowOff>
    </xdr:from>
    <xdr:ext cx="599010" cy="259045"/>
    <xdr:sp macro="" textlink="">
      <xdr:nvSpPr>
        <xdr:cNvPr id="80" name="人件費該当値テキスト"/>
        <xdr:cNvSpPr txBox="1"/>
      </xdr:nvSpPr>
      <xdr:spPr>
        <a:xfrm>
          <a:off x="4686300" y="598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134031</xdr:rowOff>
    </xdr:from>
    <xdr:to>
      <xdr:col>20</xdr:col>
      <xdr:colOff>38100</xdr:colOff>
      <xdr:row>36</xdr:row>
      <xdr:rowOff>64181</xdr:rowOff>
    </xdr:to>
    <xdr:sp macro="" textlink="">
      <xdr:nvSpPr>
        <xdr:cNvPr id="81" name="楕円 80"/>
        <xdr:cNvSpPr/>
      </xdr:nvSpPr>
      <xdr:spPr>
        <a:xfrm>
          <a:off x="3746500" y="613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80708</xdr:rowOff>
    </xdr:from>
    <xdr:ext cx="599010" cy="259045"/>
    <xdr:sp macro="" textlink="">
      <xdr:nvSpPr>
        <xdr:cNvPr id="82" name="テキスト ボックス 81"/>
        <xdr:cNvSpPr txBox="1"/>
      </xdr:nvSpPr>
      <xdr:spPr>
        <a:xfrm>
          <a:off x="3497795" y="5910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115562</xdr:rowOff>
    </xdr:from>
    <xdr:to>
      <xdr:col>15</xdr:col>
      <xdr:colOff>101600</xdr:colOff>
      <xdr:row>36</xdr:row>
      <xdr:rowOff>45712</xdr:rowOff>
    </xdr:to>
    <xdr:sp macro="" textlink="">
      <xdr:nvSpPr>
        <xdr:cNvPr id="83" name="楕円 82"/>
        <xdr:cNvSpPr/>
      </xdr:nvSpPr>
      <xdr:spPr>
        <a:xfrm>
          <a:off x="2857500" y="611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62239</xdr:rowOff>
    </xdr:from>
    <xdr:ext cx="599010" cy="259045"/>
    <xdr:sp macro="" textlink="">
      <xdr:nvSpPr>
        <xdr:cNvPr id="84" name="テキスト ボックス 83"/>
        <xdr:cNvSpPr txBox="1"/>
      </xdr:nvSpPr>
      <xdr:spPr>
        <a:xfrm>
          <a:off x="2608795" y="589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154971</xdr:rowOff>
    </xdr:from>
    <xdr:to>
      <xdr:col>10</xdr:col>
      <xdr:colOff>165100</xdr:colOff>
      <xdr:row>36</xdr:row>
      <xdr:rowOff>85121</xdr:rowOff>
    </xdr:to>
    <xdr:sp macro="" textlink="">
      <xdr:nvSpPr>
        <xdr:cNvPr id="85" name="楕円 84"/>
        <xdr:cNvSpPr/>
      </xdr:nvSpPr>
      <xdr:spPr>
        <a:xfrm>
          <a:off x="1968500" y="615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101648</xdr:rowOff>
    </xdr:from>
    <xdr:ext cx="599010" cy="259045"/>
    <xdr:sp macro="" textlink="">
      <xdr:nvSpPr>
        <xdr:cNvPr id="86" name="テキスト ボックス 85"/>
        <xdr:cNvSpPr txBox="1"/>
      </xdr:nvSpPr>
      <xdr:spPr>
        <a:xfrm>
          <a:off x="1719795" y="593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26330</xdr:rowOff>
    </xdr:from>
    <xdr:to>
      <xdr:col>6</xdr:col>
      <xdr:colOff>38100</xdr:colOff>
      <xdr:row>36</xdr:row>
      <xdr:rowOff>127930</xdr:rowOff>
    </xdr:to>
    <xdr:sp macro="" textlink="">
      <xdr:nvSpPr>
        <xdr:cNvPr id="87" name="楕円 86"/>
        <xdr:cNvSpPr/>
      </xdr:nvSpPr>
      <xdr:spPr>
        <a:xfrm>
          <a:off x="1079500" y="619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144457</xdr:rowOff>
    </xdr:from>
    <xdr:ext cx="599010" cy="259045"/>
    <xdr:sp macro="" textlink="">
      <xdr:nvSpPr>
        <xdr:cNvPr id="88" name="テキスト ボックス 87"/>
        <xdr:cNvSpPr txBox="1"/>
      </xdr:nvSpPr>
      <xdr:spPr>
        <a:xfrm>
          <a:off x="830795" y="59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104874</xdr:rowOff>
    </xdr:from>
    <xdr:to>
      <xdr:col>24</xdr:col>
      <xdr:colOff>63500</xdr:colOff>
      <xdr:row>56</xdr:row>
      <xdr:rowOff>118845</xdr:rowOff>
    </xdr:to>
    <xdr:cxnSp macro="">
      <xdr:nvCxnSpPr>
        <xdr:cNvPr id="117" name="直線コネクタ 116"/>
        <xdr:cNvCxnSpPr/>
      </xdr:nvCxnSpPr>
      <xdr:spPr>
        <a:xfrm flipV="1">
          <a:off x="3797300" y="9706074"/>
          <a:ext cx="838200" cy="1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118845</xdr:rowOff>
    </xdr:from>
    <xdr:to>
      <xdr:col>19</xdr:col>
      <xdr:colOff>177800</xdr:colOff>
      <xdr:row>56</xdr:row>
      <xdr:rowOff>160986</xdr:rowOff>
    </xdr:to>
    <xdr:cxnSp macro="">
      <xdr:nvCxnSpPr>
        <xdr:cNvPr id="120" name="直線コネクタ 119"/>
        <xdr:cNvCxnSpPr/>
      </xdr:nvCxnSpPr>
      <xdr:spPr>
        <a:xfrm flipV="1">
          <a:off x="2908300" y="9720045"/>
          <a:ext cx="889000" cy="4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160986</xdr:rowOff>
    </xdr:from>
    <xdr:to>
      <xdr:col>15</xdr:col>
      <xdr:colOff>50800</xdr:colOff>
      <xdr:row>57</xdr:row>
      <xdr:rowOff>39067</xdr:rowOff>
    </xdr:to>
    <xdr:cxnSp macro="">
      <xdr:nvCxnSpPr>
        <xdr:cNvPr id="123" name="直線コネクタ 122"/>
        <xdr:cNvCxnSpPr/>
      </xdr:nvCxnSpPr>
      <xdr:spPr>
        <a:xfrm flipV="1">
          <a:off x="2019300" y="9762186"/>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39067</xdr:rowOff>
    </xdr:from>
    <xdr:to>
      <xdr:col>10</xdr:col>
      <xdr:colOff>114300</xdr:colOff>
      <xdr:row>57</xdr:row>
      <xdr:rowOff>52412</xdr:rowOff>
    </xdr:to>
    <xdr:cxnSp macro="">
      <xdr:nvCxnSpPr>
        <xdr:cNvPr id="126" name="直線コネクタ 125"/>
        <xdr:cNvCxnSpPr/>
      </xdr:nvCxnSpPr>
      <xdr:spPr>
        <a:xfrm flipV="1">
          <a:off x="1130300" y="9811717"/>
          <a:ext cx="889000" cy="1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54074</xdr:rowOff>
    </xdr:from>
    <xdr:to>
      <xdr:col>24</xdr:col>
      <xdr:colOff>114300</xdr:colOff>
      <xdr:row>56</xdr:row>
      <xdr:rowOff>155674</xdr:rowOff>
    </xdr:to>
    <xdr:sp macro="" textlink="">
      <xdr:nvSpPr>
        <xdr:cNvPr id="136" name="楕円 135"/>
        <xdr:cNvSpPr/>
      </xdr:nvSpPr>
      <xdr:spPr>
        <a:xfrm>
          <a:off x="4584700" y="96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76951</xdr:rowOff>
    </xdr:from>
    <xdr:ext cx="599010" cy="259045"/>
    <xdr:sp macro="" textlink="">
      <xdr:nvSpPr>
        <xdr:cNvPr id="137" name="物件費該当値テキスト"/>
        <xdr:cNvSpPr txBox="1"/>
      </xdr:nvSpPr>
      <xdr:spPr>
        <a:xfrm>
          <a:off x="4686300" y="9506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68045</xdr:rowOff>
    </xdr:from>
    <xdr:to>
      <xdr:col>20</xdr:col>
      <xdr:colOff>38100</xdr:colOff>
      <xdr:row>56</xdr:row>
      <xdr:rowOff>169645</xdr:rowOff>
    </xdr:to>
    <xdr:sp macro="" textlink="">
      <xdr:nvSpPr>
        <xdr:cNvPr id="138" name="楕円 137"/>
        <xdr:cNvSpPr/>
      </xdr:nvSpPr>
      <xdr:spPr>
        <a:xfrm>
          <a:off x="3746500" y="96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14722</xdr:rowOff>
    </xdr:from>
    <xdr:ext cx="599010" cy="259045"/>
    <xdr:sp macro="" textlink="">
      <xdr:nvSpPr>
        <xdr:cNvPr id="139" name="テキスト ボックス 138"/>
        <xdr:cNvSpPr txBox="1"/>
      </xdr:nvSpPr>
      <xdr:spPr>
        <a:xfrm>
          <a:off x="3497795" y="944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110186</xdr:rowOff>
    </xdr:from>
    <xdr:to>
      <xdr:col>15</xdr:col>
      <xdr:colOff>101600</xdr:colOff>
      <xdr:row>57</xdr:row>
      <xdr:rowOff>40336</xdr:rowOff>
    </xdr:to>
    <xdr:sp macro="" textlink="">
      <xdr:nvSpPr>
        <xdr:cNvPr id="140" name="楕円 139"/>
        <xdr:cNvSpPr/>
      </xdr:nvSpPr>
      <xdr:spPr>
        <a:xfrm>
          <a:off x="2857500" y="971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56863</xdr:rowOff>
    </xdr:from>
    <xdr:ext cx="599010" cy="259045"/>
    <xdr:sp macro="" textlink="">
      <xdr:nvSpPr>
        <xdr:cNvPr id="141" name="テキスト ボックス 140"/>
        <xdr:cNvSpPr txBox="1"/>
      </xdr:nvSpPr>
      <xdr:spPr>
        <a:xfrm>
          <a:off x="2608795" y="948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159717</xdr:rowOff>
    </xdr:from>
    <xdr:to>
      <xdr:col>10</xdr:col>
      <xdr:colOff>165100</xdr:colOff>
      <xdr:row>57</xdr:row>
      <xdr:rowOff>89867</xdr:rowOff>
    </xdr:to>
    <xdr:sp macro="" textlink="">
      <xdr:nvSpPr>
        <xdr:cNvPr id="142" name="楕円 141"/>
        <xdr:cNvSpPr/>
      </xdr:nvSpPr>
      <xdr:spPr>
        <a:xfrm>
          <a:off x="1968500" y="976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106394</xdr:rowOff>
    </xdr:from>
    <xdr:ext cx="599010" cy="259045"/>
    <xdr:sp macro="" textlink="">
      <xdr:nvSpPr>
        <xdr:cNvPr id="143" name="テキスト ボックス 142"/>
        <xdr:cNvSpPr txBox="1"/>
      </xdr:nvSpPr>
      <xdr:spPr>
        <a:xfrm>
          <a:off x="1719795" y="95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1612</xdr:rowOff>
    </xdr:from>
    <xdr:to>
      <xdr:col>6</xdr:col>
      <xdr:colOff>38100</xdr:colOff>
      <xdr:row>57</xdr:row>
      <xdr:rowOff>103212</xdr:rowOff>
    </xdr:to>
    <xdr:sp macro="" textlink="">
      <xdr:nvSpPr>
        <xdr:cNvPr id="144" name="楕円 143"/>
        <xdr:cNvSpPr/>
      </xdr:nvSpPr>
      <xdr:spPr>
        <a:xfrm>
          <a:off x="1079500" y="977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119739</xdr:rowOff>
    </xdr:from>
    <xdr:ext cx="599010" cy="259045"/>
    <xdr:sp macro="" textlink="">
      <xdr:nvSpPr>
        <xdr:cNvPr id="145" name="テキスト ボックス 144"/>
        <xdr:cNvSpPr txBox="1"/>
      </xdr:nvSpPr>
      <xdr:spPr>
        <a:xfrm>
          <a:off x="830795" y="9549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103992</xdr:rowOff>
    </xdr:from>
    <xdr:to>
      <xdr:col>24</xdr:col>
      <xdr:colOff>63500</xdr:colOff>
      <xdr:row>77</xdr:row>
      <xdr:rowOff>117188</xdr:rowOff>
    </xdr:to>
    <xdr:cxnSp macro="">
      <xdr:nvCxnSpPr>
        <xdr:cNvPr id="172" name="直線コネクタ 171"/>
        <xdr:cNvCxnSpPr/>
      </xdr:nvCxnSpPr>
      <xdr:spPr>
        <a:xfrm flipV="1">
          <a:off x="3797300" y="13305642"/>
          <a:ext cx="838200" cy="1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117188</xdr:rowOff>
    </xdr:from>
    <xdr:to>
      <xdr:col>19</xdr:col>
      <xdr:colOff>177800</xdr:colOff>
      <xdr:row>77</xdr:row>
      <xdr:rowOff>135065</xdr:rowOff>
    </xdr:to>
    <xdr:cxnSp macro="">
      <xdr:nvCxnSpPr>
        <xdr:cNvPr id="175" name="直線コネクタ 174"/>
        <xdr:cNvCxnSpPr/>
      </xdr:nvCxnSpPr>
      <xdr:spPr>
        <a:xfrm flipV="1">
          <a:off x="2908300" y="13318838"/>
          <a:ext cx="889000" cy="1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135065</xdr:rowOff>
    </xdr:from>
    <xdr:to>
      <xdr:col>15</xdr:col>
      <xdr:colOff>50800</xdr:colOff>
      <xdr:row>77</xdr:row>
      <xdr:rowOff>137368</xdr:rowOff>
    </xdr:to>
    <xdr:cxnSp macro="">
      <xdr:nvCxnSpPr>
        <xdr:cNvPr id="178" name="直線コネクタ 177"/>
        <xdr:cNvCxnSpPr/>
      </xdr:nvCxnSpPr>
      <xdr:spPr>
        <a:xfrm flipV="1">
          <a:off x="2019300" y="13336715"/>
          <a:ext cx="889000" cy="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137368</xdr:rowOff>
    </xdr:from>
    <xdr:to>
      <xdr:col>10</xdr:col>
      <xdr:colOff>114300</xdr:colOff>
      <xdr:row>77</xdr:row>
      <xdr:rowOff>153736</xdr:rowOff>
    </xdr:to>
    <xdr:cxnSp macro="">
      <xdr:nvCxnSpPr>
        <xdr:cNvPr id="181" name="直線コネクタ 180"/>
        <xdr:cNvCxnSpPr/>
      </xdr:nvCxnSpPr>
      <xdr:spPr>
        <a:xfrm flipV="1">
          <a:off x="1130300" y="13339018"/>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53192</xdr:rowOff>
    </xdr:from>
    <xdr:to>
      <xdr:col>24</xdr:col>
      <xdr:colOff>114300</xdr:colOff>
      <xdr:row>77</xdr:row>
      <xdr:rowOff>154792</xdr:rowOff>
    </xdr:to>
    <xdr:sp macro="" textlink="">
      <xdr:nvSpPr>
        <xdr:cNvPr id="191" name="楕円 190"/>
        <xdr:cNvSpPr/>
      </xdr:nvSpPr>
      <xdr:spPr>
        <a:xfrm>
          <a:off x="4584700" y="1325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76069</xdr:rowOff>
    </xdr:from>
    <xdr:ext cx="534377" cy="259045"/>
    <xdr:sp macro="" textlink="">
      <xdr:nvSpPr>
        <xdr:cNvPr id="192" name="維持補修費該当値テキスト"/>
        <xdr:cNvSpPr txBox="1"/>
      </xdr:nvSpPr>
      <xdr:spPr>
        <a:xfrm>
          <a:off x="4686300" y="1310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66388</xdr:rowOff>
    </xdr:from>
    <xdr:to>
      <xdr:col>20</xdr:col>
      <xdr:colOff>38100</xdr:colOff>
      <xdr:row>77</xdr:row>
      <xdr:rowOff>167988</xdr:rowOff>
    </xdr:to>
    <xdr:sp macro="" textlink="">
      <xdr:nvSpPr>
        <xdr:cNvPr id="193" name="楕円 192"/>
        <xdr:cNvSpPr/>
      </xdr:nvSpPr>
      <xdr:spPr>
        <a:xfrm>
          <a:off x="3746500" y="1326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13065</xdr:rowOff>
    </xdr:from>
    <xdr:ext cx="534377" cy="259045"/>
    <xdr:sp macro="" textlink="">
      <xdr:nvSpPr>
        <xdr:cNvPr id="194" name="テキスト ボックス 193"/>
        <xdr:cNvSpPr txBox="1"/>
      </xdr:nvSpPr>
      <xdr:spPr>
        <a:xfrm>
          <a:off x="3530111" y="1304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84265</xdr:rowOff>
    </xdr:from>
    <xdr:to>
      <xdr:col>15</xdr:col>
      <xdr:colOff>101600</xdr:colOff>
      <xdr:row>78</xdr:row>
      <xdr:rowOff>14415</xdr:rowOff>
    </xdr:to>
    <xdr:sp macro="" textlink="">
      <xdr:nvSpPr>
        <xdr:cNvPr id="195" name="楕円 194"/>
        <xdr:cNvSpPr/>
      </xdr:nvSpPr>
      <xdr:spPr>
        <a:xfrm>
          <a:off x="2857500" y="132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30942</xdr:rowOff>
    </xdr:from>
    <xdr:ext cx="534377" cy="259045"/>
    <xdr:sp macro="" textlink="">
      <xdr:nvSpPr>
        <xdr:cNvPr id="196" name="テキスト ボックス 195"/>
        <xdr:cNvSpPr txBox="1"/>
      </xdr:nvSpPr>
      <xdr:spPr>
        <a:xfrm>
          <a:off x="2641111" y="130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86568</xdr:rowOff>
    </xdr:from>
    <xdr:to>
      <xdr:col>10</xdr:col>
      <xdr:colOff>165100</xdr:colOff>
      <xdr:row>78</xdr:row>
      <xdr:rowOff>16718</xdr:rowOff>
    </xdr:to>
    <xdr:sp macro="" textlink="">
      <xdr:nvSpPr>
        <xdr:cNvPr id="197" name="楕円 196"/>
        <xdr:cNvSpPr/>
      </xdr:nvSpPr>
      <xdr:spPr>
        <a:xfrm>
          <a:off x="1968500" y="1328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33245</xdr:rowOff>
    </xdr:from>
    <xdr:ext cx="534377" cy="259045"/>
    <xdr:sp macro="" textlink="">
      <xdr:nvSpPr>
        <xdr:cNvPr id="198" name="テキスト ボックス 197"/>
        <xdr:cNvSpPr txBox="1"/>
      </xdr:nvSpPr>
      <xdr:spPr>
        <a:xfrm>
          <a:off x="1752111" y="1306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102936</xdr:rowOff>
    </xdr:from>
    <xdr:to>
      <xdr:col>6</xdr:col>
      <xdr:colOff>38100</xdr:colOff>
      <xdr:row>78</xdr:row>
      <xdr:rowOff>33086</xdr:rowOff>
    </xdr:to>
    <xdr:sp macro="" textlink="">
      <xdr:nvSpPr>
        <xdr:cNvPr id="199" name="楕円 198"/>
        <xdr:cNvSpPr/>
      </xdr:nvSpPr>
      <xdr:spPr>
        <a:xfrm>
          <a:off x="1079500" y="133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49613</xdr:rowOff>
    </xdr:from>
    <xdr:ext cx="534377" cy="259045"/>
    <xdr:sp macro="" textlink="">
      <xdr:nvSpPr>
        <xdr:cNvPr id="200" name="テキスト ボックス 199"/>
        <xdr:cNvSpPr txBox="1"/>
      </xdr:nvSpPr>
      <xdr:spPr>
        <a:xfrm>
          <a:off x="863111" y="1307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94712</xdr:rowOff>
    </xdr:from>
    <xdr:to>
      <xdr:col>24</xdr:col>
      <xdr:colOff>63500</xdr:colOff>
      <xdr:row>95</xdr:row>
      <xdr:rowOff>140576</xdr:rowOff>
    </xdr:to>
    <xdr:cxnSp macro="">
      <xdr:nvCxnSpPr>
        <xdr:cNvPr id="229" name="直線コネクタ 228"/>
        <xdr:cNvCxnSpPr/>
      </xdr:nvCxnSpPr>
      <xdr:spPr>
        <a:xfrm flipV="1">
          <a:off x="3797300" y="16382462"/>
          <a:ext cx="838200" cy="4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164351</xdr:rowOff>
    </xdr:from>
    <xdr:to>
      <xdr:col>19</xdr:col>
      <xdr:colOff>177800</xdr:colOff>
      <xdr:row>95</xdr:row>
      <xdr:rowOff>140576</xdr:rowOff>
    </xdr:to>
    <xdr:cxnSp macro="">
      <xdr:nvCxnSpPr>
        <xdr:cNvPr id="232" name="直線コネクタ 231"/>
        <xdr:cNvCxnSpPr/>
      </xdr:nvCxnSpPr>
      <xdr:spPr>
        <a:xfrm>
          <a:off x="2908300" y="16280651"/>
          <a:ext cx="889000" cy="1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164351</xdr:rowOff>
    </xdr:from>
    <xdr:to>
      <xdr:col>15</xdr:col>
      <xdr:colOff>50800</xdr:colOff>
      <xdr:row>96</xdr:row>
      <xdr:rowOff>60962</xdr:rowOff>
    </xdr:to>
    <xdr:cxnSp macro="">
      <xdr:nvCxnSpPr>
        <xdr:cNvPr id="235" name="直線コネクタ 234"/>
        <xdr:cNvCxnSpPr/>
      </xdr:nvCxnSpPr>
      <xdr:spPr>
        <a:xfrm flipV="1">
          <a:off x="2019300" y="16280651"/>
          <a:ext cx="889000" cy="239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36282</xdr:rowOff>
    </xdr:from>
    <xdr:to>
      <xdr:col>10</xdr:col>
      <xdr:colOff>114300</xdr:colOff>
      <xdr:row>96</xdr:row>
      <xdr:rowOff>60962</xdr:rowOff>
    </xdr:to>
    <xdr:cxnSp macro="">
      <xdr:nvCxnSpPr>
        <xdr:cNvPr id="238" name="直線コネクタ 237"/>
        <xdr:cNvCxnSpPr/>
      </xdr:nvCxnSpPr>
      <xdr:spPr>
        <a:xfrm>
          <a:off x="1130300" y="16495482"/>
          <a:ext cx="889000" cy="2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43912</xdr:rowOff>
    </xdr:from>
    <xdr:to>
      <xdr:col>24</xdr:col>
      <xdr:colOff>114300</xdr:colOff>
      <xdr:row>95</xdr:row>
      <xdr:rowOff>145512</xdr:rowOff>
    </xdr:to>
    <xdr:sp macro="" textlink="">
      <xdr:nvSpPr>
        <xdr:cNvPr id="248" name="楕円 247"/>
        <xdr:cNvSpPr/>
      </xdr:nvSpPr>
      <xdr:spPr>
        <a:xfrm>
          <a:off x="4584700" y="1633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22339</xdr:rowOff>
    </xdr:from>
    <xdr:ext cx="534377" cy="259045"/>
    <xdr:sp macro="" textlink="">
      <xdr:nvSpPr>
        <xdr:cNvPr id="249" name="扶助費該当値テキスト"/>
        <xdr:cNvSpPr txBox="1"/>
      </xdr:nvSpPr>
      <xdr:spPr>
        <a:xfrm>
          <a:off x="4686300" y="1631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89776</xdr:rowOff>
    </xdr:from>
    <xdr:to>
      <xdr:col>20</xdr:col>
      <xdr:colOff>38100</xdr:colOff>
      <xdr:row>96</xdr:row>
      <xdr:rowOff>19926</xdr:rowOff>
    </xdr:to>
    <xdr:sp macro="" textlink="">
      <xdr:nvSpPr>
        <xdr:cNvPr id="250" name="楕円 249"/>
        <xdr:cNvSpPr/>
      </xdr:nvSpPr>
      <xdr:spPr>
        <a:xfrm>
          <a:off x="3746500" y="163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11053</xdr:rowOff>
    </xdr:from>
    <xdr:ext cx="534377" cy="259045"/>
    <xdr:sp macro="" textlink="">
      <xdr:nvSpPr>
        <xdr:cNvPr id="251" name="テキスト ボックス 250"/>
        <xdr:cNvSpPr txBox="1"/>
      </xdr:nvSpPr>
      <xdr:spPr>
        <a:xfrm>
          <a:off x="3530111" y="1647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113551</xdr:rowOff>
    </xdr:from>
    <xdr:to>
      <xdr:col>15</xdr:col>
      <xdr:colOff>101600</xdr:colOff>
      <xdr:row>95</xdr:row>
      <xdr:rowOff>43701</xdr:rowOff>
    </xdr:to>
    <xdr:sp macro="" textlink="">
      <xdr:nvSpPr>
        <xdr:cNvPr id="252" name="楕円 251"/>
        <xdr:cNvSpPr/>
      </xdr:nvSpPr>
      <xdr:spPr>
        <a:xfrm>
          <a:off x="2857500" y="162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60228</xdr:rowOff>
    </xdr:from>
    <xdr:ext cx="534377" cy="259045"/>
    <xdr:sp macro="" textlink="">
      <xdr:nvSpPr>
        <xdr:cNvPr id="253" name="テキスト ボックス 252"/>
        <xdr:cNvSpPr txBox="1"/>
      </xdr:nvSpPr>
      <xdr:spPr>
        <a:xfrm>
          <a:off x="2641111" y="1600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10162</xdr:rowOff>
    </xdr:from>
    <xdr:to>
      <xdr:col>10</xdr:col>
      <xdr:colOff>165100</xdr:colOff>
      <xdr:row>96</xdr:row>
      <xdr:rowOff>111762</xdr:rowOff>
    </xdr:to>
    <xdr:sp macro="" textlink="">
      <xdr:nvSpPr>
        <xdr:cNvPr id="254" name="楕円 253"/>
        <xdr:cNvSpPr/>
      </xdr:nvSpPr>
      <xdr:spPr>
        <a:xfrm>
          <a:off x="1968500" y="1646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102889</xdr:rowOff>
    </xdr:from>
    <xdr:ext cx="534377" cy="259045"/>
    <xdr:sp macro="" textlink="">
      <xdr:nvSpPr>
        <xdr:cNvPr id="255" name="テキスト ボックス 254"/>
        <xdr:cNvSpPr txBox="1"/>
      </xdr:nvSpPr>
      <xdr:spPr>
        <a:xfrm>
          <a:off x="1752111" y="1656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156932</xdr:rowOff>
    </xdr:from>
    <xdr:to>
      <xdr:col>6</xdr:col>
      <xdr:colOff>38100</xdr:colOff>
      <xdr:row>96</xdr:row>
      <xdr:rowOff>87082</xdr:rowOff>
    </xdr:to>
    <xdr:sp macro="" textlink="">
      <xdr:nvSpPr>
        <xdr:cNvPr id="256" name="楕円 255"/>
        <xdr:cNvSpPr/>
      </xdr:nvSpPr>
      <xdr:spPr>
        <a:xfrm>
          <a:off x="1079500" y="1644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103609</xdr:rowOff>
    </xdr:from>
    <xdr:ext cx="534377" cy="259045"/>
    <xdr:sp macro="" textlink="">
      <xdr:nvSpPr>
        <xdr:cNvPr id="257" name="テキスト ボックス 256"/>
        <xdr:cNvSpPr txBox="1"/>
      </xdr:nvSpPr>
      <xdr:spPr>
        <a:xfrm>
          <a:off x="863111" y="1621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98482</xdr:rowOff>
    </xdr:from>
    <xdr:to>
      <xdr:col>55</xdr:col>
      <xdr:colOff>0</xdr:colOff>
      <xdr:row>36</xdr:row>
      <xdr:rowOff>7805</xdr:rowOff>
    </xdr:to>
    <xdr:cxnSp macro="">
      <xdr:nvCxnSpPr>
        <xdr:cNvPr id="286" name="直線コネクタ 285"/>
        <xdr:cNvCxnSpPr/>
      </xdr:nvCxnSpPr>
      <xdr:spPr>
        <a:xfrm>
          <a:off x="9639300" y="6099232"/>
          <a:ext cx="838200" cy="8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98482</xdr:rowOff>
    </xdr:from>
    <xdr:to>
      <xdr:col>50</xdr:col>
      <xdr:colOff>114300</xdr:colOff>
      <xdr:row>36</xdr:row>
      <xdr:rowOff>31515</xdr:rowOff>
    </xdr:to>
    <xdr:cxnSp macro="">
      <xdr:nvCxnSpPr>
        <xdr:cNvPr id="289" name="直線コネクタ 288"/>
        <xdr:cNvCxnSpPr/>
      </xdr:nvCxnSpPr>
      <xdr:spPr>
        <a:xfrm flipV="1">
          <a:off x="8750300" y="6099232"/>
          <a:ext cx="889000" cy="10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164878</xdr:rowOff>
    </xdr:from>
    <xdr:to>
      <xdr:col>45</xdr:col>
      <xdr:colOff>177800</xdr:colOff>
      <xdr:row>36</xdr:row>
      <xdr:rowOff>31515</xdr:rowOff>
    </xdr:to>
    <xdr:cxnSp macro="">
      <xdr:nvCxnSpPr>
        <xdr:cNvPr id="292" name="直線コネクタ 291"/>
        <xdr:cNvCxnSpPr/>
      </xdr:nvCxnSpPr>
      <xdr:spPr>
        <a:xfrm>
          <a:off x="7861300" y="5994178"/>
          <a:ext cx="889000" cy="20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164878</xdr:rowOff>
    </xdr:from>
    <xdr:to>
      <xdr:col>41</xdr:col>
      <xdr:colOff>50800</xdr:colOff>
      <xdr:row>36</xdr:row>
      <xdr:rowOff>144032</xdr:rowOff>
    </xdr:to>
    <xdr:cxnSp macro="">
      <xdr:nvCxnSpPr>
        <xdr:cNvPr id="295" name="直線コネクタ 294"/>
        <xdr:cNvCxnSpPr/>
      </xdr:nvCxnSpPr>
      <xdr:spPr>
        <a:xfrm flipV="1">
          <a:off x="6972300" y="5994178"/>
          <a:ext cx="889000" cy="32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128455</xdr:rowOff>
    </xdr:from>
    <xdr:to>
      <xdr:col>55</xdr:col>
      <xdr:colOff>50800</xdr:colOff>
      <xdr:row>36</xdr:row>
      <xdr:rowOff>58605</xdr:rowOff>
    </xdr:to>
    <xdr:sp macro="" textlink="">
      <xdr:nvSpPr>
        <xdr:cNvPr id="305" name="楕円 304"/>
        <xdr:cNvSpPr/>
      </xdr:nvSpPr>
      <xdr:spPr>
        <a:xfrm>
          <a:off x="10426700" y="612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151332</xdr:rowOff>
    </xdr:from>
    <xdr:ext cx="599010" cy="259045"/>
    <xdr:sp macro="" textlink="">
      <xdr:nvSpPr>
        <xdr:cNvPr id="306" name="補助費等該当値テキスト"/>
        <xdr:cNvSpPr txBox="1"/>
      </xdr:nvSpPr>
      <xdr:spPr>
        <a:xfrm>
          <a:off x="10528300" y="598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47682</xdr:rowOff>
    </xdr:from>
    <xdr:to>
      <xdr:col>50</xdr:col>
      <xdr:colOff>165100</xdr:colOff>
      <xdr:row>35</xdr:row>
      <xdr:rowOff>149282</xdr:rowOff>
    </xdr:to>
    <xdr:sp macro="" textlink="">
      <xdr:nvSpPr>
        <xdr:cNvPr id="307" name="楕円 306"/>
        <xdr:cNvSpPr/>
      </xdr:nvSpPr>
      <xdr:spPr>
        <a:xfrm>
          <a:off x="9588500" y="604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165809</xdr:rowOff>
    </xdr:from>
    <xdr:ext cx="599010" cy="259045"/>
    <xdr:sp macro="" textlink="">
      <xdr:nvSpPr>
        <xdr:cNvPr id="308" name="テキスト ボックス 307"/>
        <xdr:cNvSpPr txBox="1"/>
      </xdr:nvSpPr>
      <xdr:spPr>
        <a:xfrm>
          <a:off x="9339795" y="58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152165</xdr:rowOff>
    </xdr:from>
    <xdr:to>
      <xdr:col>46</xdr:col>
      <xdr:colOff>38100</xdr:colOff>
      <xdr:row>36</xdr:row>
      <xdr:rowOff>82315</xdr:rowOff>
    </xdr:to>
    <xdr:sp macro="" textlink="">
      <xdr:nvSpPr>
        <xdr:cNvPr id="309" name="楕円 308"/>
        <xdr:cNvSpPr/>
      </xdr:nvSpPr>
      <xdr:spPr>
        <a:xfrm>
          <a:off x="8699500" y="615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98842</xdr:rowOff>
    </xdr:from>
    <xdr:ext cx="599010" cy="259045"/>
    <xdr:sp macro="" textlink="">
      <xdr:nvSpPr>
        <xdr:cNvPr id="310" name="テキスト ボックス 309"/>
        <xdr:cNvSpPr txBox="1"/>
      </xdr:nvSpPr>
      <xdr:spPr>
        <a:xfrm>
          <a:off x="8450795" y="592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114078</xdr:rowOff>
    </xdr:from>
    <xdr:to>
      <xdr:col>41</xdr:col>
      <xdr:colOff>101600</xdr:colOff>
      <xdr:row>35</xdr:row>
      <xdr:rowOff>44228</xdr:rowOff>
    </xdr:to>
    <xdr:sp macro="" textlink="">
      <xdr:nvSpPr>
        <xdr:cNvPr id="311" name="楕円 310"/>
        <xdr:cNvSpPr/>
      </xdr:nvSpPr>
      <xdr:spPr>
        <a:xfrm>
          <a:off x="7810500" y="594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60755</xdr:rowOff>
    </xdr:from>
    <xdr:ext cx="599010" cy="259045"/>
    <xdr:sp macro="" textlink="">
      <xdr:nvSpPr>
        <xdr:cNvPr id="312" name="テキスト ボックス 311"/>
        <xdr:cNvSpPr txBox="1"/>
      </xdr:nvSpPr>
      <xdr:spPr>
        <a:xfrm>
          <a:off x="7561795" y="571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93232</xdr:rowOff>
    </xdr:from>
    <xdr:to>
      <xdr:col>36</xdr:col>
      <xdr:colOff>165100</xdr:colOff>
      <xdr:row>37</xdr:row>
      <xdr:rowOff>23382</xdr:rowOff>
    </xdr:to>
    <xdr:sp macro="" textlink="">
      <xdr:nvSpPr>
        <xdr:cNvPr id="313" name="楕円 312"/>
        <xdr:cNvSpPr/>
      </xdr:nvSpPr>
      <xdr:spPr>
        <a:xfrm>
          <a:off x="6921500" y="626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39909</xdr:rowOff>
    </xdr:from>
    <xdr:ext cx="599010" cy="259045"/>
    <xdr:sp macro="" textlink="">
      <xdr:nvSpPr>
        <xdr:cNvPr id="314" name="テキスト ボックス 313"/>
        <xdr:cNvSpPr txBox="1"/>
      </xdr:nvSpPr>
      <xdr:spPr>
        <a:xfrm>
          <a:off x="6672795" y="6040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11791</xdr:rowOff>
    </xdr:from>
    <xdr:to>
      <xdr:col>55</xdr:col>
      <xdr:colOff>0</xdr:colOff>
      <xdr:row>56</xdr:row>
      <xdr:rowOff>11965</xdr:rowOff>
    </xdr:to>
    <xdr:cxnSp macro="">
      <xdr:nvCxnSpPr>
        <xdr:cNvPr id="343" name="直線コネクタ 342"/>
        <xdr:cNvCxnSpPr/>
      </xdr:nvCxnSpPr>
      <xdr:spPr>
        <a:xfrm>
          <a:off x="9639300" y="9612991"/>
          <a:ext cx="8382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114975</xdr:rowOff>
    </xdr:from>
    <xdr:to>
      <xdr:col>50</xdr:col>
      <xdr:colOff>114300</xdr:colOff>
      <xdr:row>56</xdr:row>
      <xdr:rowOff>11791</xdr:rowOff>
    </xdr:to>
    <xdr:cxnSp macro="">
      <xdr:nvCxnSpPr>
        <xdr:cNvPr id="346" name="直線コネクタ 345"/>
        <xdr:cNvCxnSpPr/>
      </xdr:nvCxnSpPr>
      <xdr:spPr>
        <a:xfrm>
          <a:off x="8750300" y="9544725"/>
          <a:ext cx="889000" cy="6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114975</xdr:rowOff>
    </xdr:from>
    <xdr:to>
      <xdr:col>45</xdr:col>
      <xdr:colOff>177800</xdr:colOff>
      <xdr:row>55</xdr:row>
      <xdr:rowOff>166141</xdr:rowOff>
    </xdr:to>
    <xdr:cxnSp macro="">
      <xdr:nvCxnSpPr>
        <xdr:cNvPr id="349" name="直線コネクタ 348"/>
        <xdr:cNvCxnSpPr/>
      </xdr:nvCxnSpPr>
      <xdr:spPr>
        <a:xfrm flipV="1">
          <a:off x="7861300" y="9544725"/>
          <a:ext cx="889000" cy="5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65960</xdr:rowOff>
    </xdr:from>
    <xdr:to>
      <xdr:col>41</xdr:col>
      <xdr:colOff>50800</xdr:colOff>
      <xdr:row>55</xdr:row>
      <xdr:rowOff>166141</xdr:rowOff>
    </xdr:to>
    <xdr:cxnSp macro="">
      <xdr:nvCxnSpPr>
        <xdr:cNvPr id="352" name="直線コネクタ 351"/>
        <xdr:cNvCxnSpPr/>
      </xdr:nvCxnSpPr>
      <xdr:spPr>
        <a:xfrm>
          <a:off x="6972300" y="9152810"/>
          <a:ext cx="889000" cy="44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132615</xdr:rowOff>
    </xdr:from>
    <xdr:to>
      <xdr:col>55</xdr:col>
      <xdr:colOff>50800</xdr:colOff>
      <xdr:row>56</xdr:row>
      <xdr:rowOff>62765</xdr:rowOff>
    </xdr:to>
    <xdr:sp macro="" textlink="">
      <xdr:nvSpPr>
        <xdr:cNvPr id="362" name="楕円 361"/>
        <xdr:cNvSpPr/>
      </xdr:nvSpPr>
      <xdr:spPr>
        <a:xfrm>
          <a:off x="10426700" y="956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155492</xdr:rowOff>
    </xdr:from>
    <xdr:ext cx="599010" cy="259045"/>
    <xdr:sp macro="" textlink="">
      <xdr:nvSpPr>
        <xdr:cNvPr id="363" name="普通建設事業費該当値テキスト"/>
        <xdr:cNvSpPr txBox="1"/>
      </xdr:nvSpPr>
      <xdr:spPr>
        <a:xfrm>
          <a:off x="10528300" y="941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132441</xdr:rowOff>
    </xdr:from>
    <xdr:to>
      <xdr:col>50</xdr:col>
      <xdr:colOff>165100</xdr:colOff>
      <xdr:row>56</xdr:row>
      <xdr:rowOff>62591</xdr:rowOff>
    </xdr:to>
    <xdr:sp macro="" textlink="">
      <xdr:nvSpPr>
        <xdr:cNvPr id="364" name="楕円 363"/>
        <xdr:cNvSpPr/>
      </xdr:nvSpPr>
      <xdr:spPr>
        <a:xfrm>
          <a:off x="9588500" y="956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79118</xdr:rowOff>
    </xdr:from>
    <xdr:ext cx="599010" cy="259045"/>
    <xdr:sp macro="" textlink="">
      <xdr:nvSpPr>
        <xdr:cNvPr id="365" name="テキスト ボックス 364"/>
        <xdr:cNvSpPr txBox="1"/>
      </xdr:nvSpPr>
      <xdr:spPr>
        <a:xfrm>
          <a:off x="9339795" y="933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64175</xdr:rowOff>
    </xdr:from>
    <xdr:to>
      <xdr:col>46</xdr:col>
      <xdr:colOff>38100</xdr:colOff>
      <xdr:row>55</xdr:row>
      <xdr:rowOff>165775</xdr:rowOff>
    </xdr:to>
    <xdr:sp macro="" textlink="">
      <xdr:nvSpPr>
        <xdr:cNvPr id="366" name="楕円 365"/>
        <xdr:cNvSpPr/>
      </xdr:nvSpPr>
      <xdr:spPr>
        <a:xfrm>
          <a:off x="8699500" y="949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10852</xdr:rowOff>
    </xdr:from>
    <xdr:ext cx="599010" cy="259045"/>
    <xdr:sp macro="" textlink="">
      <xdr:nvSpPr>
        <xdr:cNvPr id="367" name="テキスト ボックス 366"/>
        <xdr:cNvSpPr txBox="1"/>
      </xdr:nvSpPr>
      <xdr:spPr>
        <a:xfrm>
          <a:off x="8450795" y="926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115341</xdr:rowOff>
    </xdr:from>
    <xdr:to>
      <xdr:col>41</xdr:col>
      <xdr:colOff>101600</xdr:colOff>
      <xdr:row>56</xdr:row>
      <xdr:rowOff>45491</xdr:rowOff>
    </xdr:to>
    <xdr:sp macro="" textlink="">
      <xdr:nvSpPr>
        <xdr:cNvPr id="368" name="楕円 367"/>
        <xdr:cNvSpPr/>
      </xdr:nvSpPr>
      <xdr:spPr>
        <a:xfrm>
          <a:off x="7810500" y="954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62018</xdr:rowOff>
    </xdr:from>
    <xdr:ext cx="599010" cy="259045"/>
    <xdr:sp macro="" textlink="">
      <xdr:nvSpPr>
        <xdr:cNvPr id="369" name="テキスト ボックス 368"/>
        <xdr:cNvSpPr txBox="1"/>
      </xdr:nvSpPr>
      <xdr:spPr>
        <a:xfrm>
          <a:off x="7561795" y="9320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15160</xdr:rowOff>
    </xdr:from>
    <xdr:to>
      <xdr:col>36</xdr:col>
      <xdr:colOff>165100</xdr:colOff>
      <xdr:row>53</xdr:row>
      <xdr:rowOff>116760</xdr:rowOff>
    </xdr:to>
    <xdr:sp macro="" textlink="">
      <xdr:nvSpPr>
        <xdr:cNvPr id="370" name="楕円 369"/>
        <xdr:cNvSpPr/>
      </xdr:nvSpPr>
      <xdr:spPr>
        <a:xfrm>
          <a:off x="6921500" y="91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51</xdr:row>
      <xdr:rowOff>133287</xdr:rowOff>
    </xdr:from>
    <xdr:ext cx="690189" cy="259045"/>
    <xdr:sp macro="" textlink="">
      <xdr:nvSpPr>
        <xdr:cNvPr id="371" name="テキスト ボックス 370"/>
        <xdr:cNvSpPr txBox="1"/>
      </xdr:nvSpPr>
      <xdr:spPr>
        <a:xfrm>
          <a:off x="6627205" y="88772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125071</xdr:rowOff>
    </xdr:from>
    <xdr:to>
      <xdr:col>55</xdr:col>
      <xdr:colOff>0</xdr:colOff>
      <xdr:row>79</xdr:row>
      <xdr:rowOff>25606</xdr:rowOff>
    </xdr:to>
    <xdr:cxnSp macro="">
      <xdr:nvCxnSpPr>
        <xdr:cNvPr id="402" name="直線コネクタ 401"/>
        <xdr:cNvCxnSpPr/>
      </xdr:nvCxnSpPr>
      <xdr:spPr>
        <a:xfrm>
          <a:off x="9639300" y="13498171"/>
          <a:ext cx="838200" cy="7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55018</xdr:rowOff>
    </xdr:from>
    <xdr:to>
      <xdr:col>50</xdr:col>
      <xdr:colOff>114300</xdr:colOff>
      <xdr:row>78</xdr:row>
      <xdr:rowOff>125071</xdr:rowOff>
    </xdr:to>
    <xdr:cxnSp macro="">
      <xdr:nvCxnSpPr>
        <xdr:cNvPr id="405" name="直線コネクタ 404"/>
        <xdr:cNvCxnSpPr/>
      </xdr:nvCxnSpPr>
      <xdr:spPr>
        <a:xfrm>
          <a:off x="8750300" y="13085218"/>
          <a:ext cx="889000" cy="4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55749</xdr:rowOff>
    </xdr:from>
    <xdr:ext cx="534377" cy="259045"/>
    <xdr:sp macro="" textlink="">
      <xdr:nvSpPr>
        <xdr:cNvPr id="407" name="テキスト ボックス 406"/>
        <xdr:cNvSpPr txBox="1"/>
      </xdr:nvSpPr>
      <xdr:spPr>
        <a:xfrm>
          <a:off x="9372111" y="1360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55018</xdr:rowOff>
    </xdr:from>
    <xdr:to>
      <xdr:col>45</xdr:col>
      <xdr:colOff>177800</xdr:colOff>
      <xdr:row>77</xdr:row>
      <xdr:rowOff>50636</xdr:rowOff>
    </xdr:to>
    <xdr:cxnSp macro="">
      <xdr:nvCxnSpPr>
        <xdr:cNvPr id="408" name="直線コネクタ 407"/>
        <xdr:cNvCxnSpPr/>
      </xdr:nvCxnSpPr>
      <xdr:spPr>
        <a:xfrm flipV="1">
          <a:off x="7861300" y="13085218"/>
          <a:ext cx="889000" cy="16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150310</xdr:rowOff>
    </xdr:from>
    <xdr:to>
      <xdr:col>41</xdr:col>
      <xdr:colOff>50800</xdr:colOff>
      <xdr:row>77</xdr:row>
      <xdr:rowOff>50636</xdr:rowOff>
    </xdr:to>
    <xdr:cxnSp macro="">
      <xdr:nvCxnSpPr>
        <xdr:cNvPr id="411" name="直線コネクタ 410"/>
        <xdr:cNvCxnSpPr/>
      </xdr:nvCxnSpPr>
      <xdr:spPr>
        <a:xfrm>
          <a:off x="6972300" y="13180510"/>
          <a:ext cx="889000" cy="7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146256</xdr:rowOff>
    </xdr:from>
    <xdr:to>
      <xdr:col>55</xdr:col>
      <xdr:colOff>50800</xdr:colOff>
      <xdr:row>79</xdr:row>
      <xdr:rowOff>76406</xdr:rowOff>
    </xdr:to>
    <xdr:sp macro="" textlink="">
      <xdr:nvSpPr>
        <xdr:cNvPr id="421" name="楕円 420"/>
        <xdr:cNvSpPr/>
      </xdr:nvSpPr>
      <xdr:spPr>
        <a:xfrm>
          <a:off x="10426700" y="1351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121633</xdr:rowOff>
    </xdr:from>
    <xdr:ext cx="534377" cy="259045"/>
    <xdr:sp macro="" textlink="">
      <xdr:nvSpPr>
        <xdr:cNvPr id="422" name="普通建設事業費 （ うち新規整備　）該当値テキスト"/>
        <xdr:cNvSpPr txBox="1"/>
      </xdr:nvSpPr>
      <xdr:spPr>
        <a:xfrm>
          <a:off x="10528300" y="134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74271</xdr:rowOff>
    </xdr:from>
    <xdr:to>
      <xdr:col>50</xdr:col>
      <xdr:colOff>165100</xdr:colOff>
      <xdr:row>79</xdr:row>
      <xdr:rowOff>4421</xdr:rowOff>
    </xdr:to>
    <xdr:sp macro="" textlink="">
      <xdr:nvSpPr>
        <xdr:cNvPr id="423" name="楕円 422"/>
        <xdr:cNvSpPr/>
      </xdr:nvSpPr>
      <xdr:spPr>
        <a:xfrm>
          <a:off x="9588500" y="134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20948</xdr:rowOff>
    </xdr:from>
    <xdr:ext cx="599010" cy="259045"/>
    <xdr:sp macro="" textlink="">
      <xdr:nvSpPr>
        <xdr:cNvPr id="424" name="テキスト ボックス 423"/>
        <xdr:cNvSpPr txBox="1"/>
      </xdr:nvSpPr>
      <xdr:spPr>
        <a:xfrm>
          <a:off x="9339795" y="13222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4218</xdr:rowOff>
    </xdr:from>
    <xdr:to>
      <xdr:col>46</xdr:col>
      <xdr:colOff>38100</xdr:colOff>
      <xdr:row>76</xdr:row>
      <xdr:rowOff>105818</xdr:rowOff>
    </xdr:to>
    <xdr:sp macro="" textlink="">
      <xdr:nvSpPr>
        <xdr:cNvPr id="425" name="楕円 424"/>
        <xdr:cNvSpPr/>
      </xdr:nvSpPr>
      <xdr:spPr>
        <a:xfrm>
          <a:off x="8699500" y="1303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122345</xdr:rowOff>
    </xdr:from>
    <xdr:ext cx="599010" cy="259045"/>
    <xdr:sp macro="" textlink="">
      <xdr:nvSpPr>
        <xdr:cNvPr id="426" name="テキスト ボックス 425"/>
        <xdr:cNvSpPr txBox="1"/>
      </xdr:nvSpPr>
      <xdr:spPr>
        <a:xfrm>
          <a:off x="8450795" y="1280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171286</xdr:rowOff>
    </xdr:from>
    <xdr:to>
      <xdr:col>41</xdr:col>
      <xdr:colOff>101600</xdr:colOff>
      <xdr:row>77</xdr:row>
      <xdr:rowOff>101436</xdr:rowOff>
    </xdr:to>
    <xdr:sp macro="" textlink="">
      <xdr:nvSpPr>
        <xdr:cNvPr id="427" name="楕円 426"/>
        <xdr:cNvSpPr/>
      </xdr:nvSpPr>
      <xdr:spPr>
        <a:xfrm>
          <a:off x="7810500" y="132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117963</xdr:rowOff>
    </xdr:from>
    <xdr:ext cx="599010" cy="259045"/>
    <xdr:sp macro="" textlink="">
      <xdr:nvSpPr>
        <xdr:cNvPr id="428" name="テキスト ボックス 427"/>
        <xdr:cNvSpPr txBox="1"/>
      </xdr:nvSpPr>
      <xdr:spPr>
        <a:xfrm>
          <a:off x="7561795" y="1297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99510</xdr:rowOff>
    </xdr:from>
    <xdr:to>
      <xdr:col>36</xdr:col>
      <xdr:colOff>165100</xdr:colOff>
      <xdr:row>77</xdr:row>
      <xdr:rowOff>29660</xdr:rowOff>
    </xdr:to>
    <xdr:sp macro="" textlink="">
      <xdr:nvSpPr>
        <xdr:cNvPr id="429" name="楕円 428"/>
        <xdr:cNvSpPr/>
      </xdr:nvSpPr>
      <xdr:spPr>
        <a:xfrm>
          <a:off x="6921500" y="131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46187</xdr:rowOff>
    </xdr:from>
    <xdr:ext cx="599010" cy="259045"/>
    <xdr:sp macro="" textlink="">
      <xdr:nvSpPr>
        <xdr:cNvPr id="430" name="テキスト ボックス 429"/>
        <xdr:cNvSpPr txBox="1"/>
      </xdr:nvSpPr>
      <xdr:spPr>
        <a:xfrm>
          <a:off x="6672795" y="1290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153615</xdr:rowOff>
    </xdr:from>
    <xdr:to>
      <xdr:col>55</xdr:col>
      <xdr:colOff>0</xdr:colOff>
      <xdr:row>97</xdr:row>
      <xdr:rowOff>91131</xdr:rowOff>
    </xdr:to>
    <xdr:cxnSp macro="">
      <xdr:nvCxnSpPr>
        <xdr:cNvPr id="461" name="直線コネクタ 460"/>
        <xdr:cNvCxnSpPr/>
      </xdr:nvCxnSpPr>
      <xdr:spPr>
        <a:xfrm flipV="1">
          <a:off x="9639300" y="16441365"/>
          <a:ext cx="838200" cy="28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91131</xdr:rowOff>
    </xdr:from>
    <xdr:to>
      <xdr:col>50</xdr:col>
      <xdr:colOff>114300</xdr:colOff>
      <xdr:row>98</xdr:row>
      <xdr:rowOff>22819</xdr:rowOff>
    </xdr:to>
    <xdr:cxnSp macro="">
      <xdr:nvCxnSpPr>
        <xdr:cNvPr id="464" name="直線コネクタ 463"/>
        <xdr:cNvCxnSpPr/>
      </xdr:nvCxnSpPr>
      <xdr:spPr>
        <a:xfrm flipV="1">
          <a:off x="8750300" y="16721781"/>
          <a:ext cx="889000" cy="10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22819</xdr:rowOff>
    </xdr:from>
    <xdr:to>
      <xdr:col>45</xdr:col>
      <xdr:colOff>177800</xdr:colOff>
      <xdr:row>98</xdr:row>
      <xdr:rowOff>50374</xdr:rowOff>
    </xdr:to>
    <xdr:cxnSp macro="">
      <xdr:nvCxnSpPr>
        <xdr:cNvPr id="467" name="直線コネクタ 466"/>
        <xdr:cNvCxnSpPr/>
      </xdr:nvCxnSpPr>
      <xdr:spPr>
        <a:xfrm flipV="1">
          <a:off x="7861300" y="16824919"/>
          <a:ext cx="889000" cy="2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7905</xdr:rowOff>
    </xdr:from>
    <xdr:to>
      <xdr:col>41</xdr:col>
      <xdr:colOff>50800</xdr:colOff>
      <xdr:row>98</xdr:row>
      <xdr:rowOff>50374</xdr:rowOff>
    </xdr:to>
    <xdr:cxnSp macro="">
      <xdr:nvCxnSpPr>
        <xdr:cNvPr id="470" name="直線コネクタ 469"/>
        <xdr:cNvCxnSpPr/>
      </xdr:nvCxnSpPr>
      <xdr:spPr>
        <a:xfrm>
          <a:off x="6972300" y="16810005"/>
          <a:ext cx="8890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102815</xdr:rowOff>
    </xdr:from>
    <xdr:to>
      <xdr:col>55</xdr:col>
      <xdr:colOff>50800</xdr:colOff>
      <xdr:row>96</xdr:row>
      <xdr:rowOff>32965</xdr:rowOff>
    </xdr:to>
    <xdr:sp macro="" textlink="">
      <xdr:nvSpPr>
        <xdr:cNvPr id="480" name="楕円 479"/>
        <xdr:cNvSpPr/>
      </xdr:nvSpPr>
      <xdr:spPr>
        <a:xfrm>
          <a:off x="10426700" y="1639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125692</xdr:rowOff>
    </xdr:from>
    <xdr:ext cx="599010" cy="259045"/>
    <xdr:sp macro="" textlink="">
      <xdr:nvSpPr>
        <xdr:cNvPr id="481" name="普通建設事業費 （ うち更新整備　）該当値テキスト"/>
        <xdr:cNvSpPr txBox="1"/>
      </xdr:nvSpPr>
      <xdr:spPr>
        <a:xfrm>
          <a:off x="10528300" y="1624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40331</xdr:rowOff>
    </xdr:from>
    <xdr:to>
      <xdr:col>50</xdr:col>
      <xdr:colOff>165100</xdr:colOff>
      <xdr:row>97</xdr:row>
      <xdr:rowOff>141931</xdr:rowOff>
    </xdr:to>
    <xdr:sp macro="" textlink="">
      <xdr:nvSpPr>
        <xdr:cNvPr id="482" name="楕円 481"/>
        <xdr:cNvSpPr/>
      </xdr:nvSpPr>
      <xdr:spPr>
        <a:xfrm>
          <a:off x="9588500" y="166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158458</xdr:rowOff>
    </xdr:from>
    <xdr:ext cx="599010" cy="259045"/>
    <xdr:sp macro="" textlink="">
      <xdr:nvSpPr>
        <xdr:cNvPr id="483" name="テキスト ボックス 482"/>
        <xdr:cNvSpPr txBox="1"/>
      </xdr:nvSpPr>
      <xdr:spPr>
        <a:xfrm>
          <a:off x="9339795" y="1644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143469</xdr:rowOff>
    </xdr:from>
    <xdr:to>
      <xdr:col>46</xdr:col>
      <xdr:colOff>38100</xdr:colOff>
      <xdr:row>98</xdr:row>
      <xdr:rowOff>73619</xdr:rowOff>
    </xdr:to>
    <xdr:sp macro="" textlink="">
      <xdr:nvSpPr>
        <xdr:cNvPr id="484" name="楕円 483"/>
        <xdr:cNvSpPr/>
      </xdr:nvSpPr>
      <xdr:spPr>
        <a:xfrm>
          <a:off x="8699500" y="1677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90146</xdr:rowOff>
    </xdr:from>
    <xdr:ext cx="599010" cy="259045"/>
    <xdr:sp macro="" textlink="">
      <xdr:nvSpPr>
        <xdr:cNvPr id="485" name="テキスト ボックス 484"/>
        <xdr:cNvSpPr txBox="1"/>
      </xdr:nvSpPr>
      <xdr:spPr>
        <a:xfrm>
          <a:off x="8450795" y="1654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171024</xdr:rowOff>
    </xdr:from>
    <xdr:to>
      <xdr:col>41</xdr:col>
      <xdr:colOff>101600</xdr:colOff>
      <xdr:row>98</xdr:row>
      <xdr:rowOff>101174</xdr:rowOff>
    </xdr:to>
    <xdr:sp macro="" textlink="">
      <xdr:nvSpPr>
        <xdr:cNvPr id="486" name="楕円 485"/>
        <xdr:cNvSpPr/>
      </xdr:nvSpPr>
      <xdr:spPr>
        <a:xfrm>
          <a:off x="7810500" y="1680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117701</xdr:rowOff>
    </xdr:from>
    <xdr:ext cx="599010" cy="259045"/>
    <xdr:sp macro="" textlink="">
      <xdr:nvSpPr>
        <xdr:cNvPr id="487" name="テキスト ボックス 486"/>
        <xdr:cNvSpPr txBox="1"/>
      </xdr:nvSpPr>
      <xdr:spPr>
        <a:xfrm>
          <a:off x="7561795" y="1657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128555</xdr:rowOff>
    </xdr:from>
    <xdr:to>
      <xdr:col>36</xdr:col>
      <xdr:colOff>165100</xdr:colOff>
      <xdr:row>98</xdr:row>
      <xdr:rowOff>58705</xdr:rowOff>
    </xdr:to>
    <xdr:sp macro="" textlink="">
      <xdr:nvSpPr>
        <xdr:cNvPr id="488" name="楕円 487"/>
        <xdr:cNvSpPr/>
      </xdr:nvSpPr>
      <xdr:spPr>
        <a:xfrm>
          <a:off x="6921500" y="1675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75232</xdr:rowOff>
    </xdr:from>
    <xdr:ext cx="599010" cy="259045"/>
    <xdr:sp macro="" textlink="">
      <xdr:nvSpPr>
        <xdr:cNvPr id="489" name="テキスト ボックス 488"/>
        <xdr:cNvSpPr txBox="1"/>
      </xdr:nvSpPr>
      <xdr:spPr>
        <a:xfrm>
          <a:off x="6672795" y="1653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249299" cy="259045"/>
    <xdr:sp macro="" textlink="">
      <xdr:nvSpPr>
        <xdr:cNvPr id="538" name="災害復旧事業費該当値テキスト"/>
        <xdr:cNvSpPr txBox="1"/>
      </xdr:nvSpPr>
      <xdr:spPr>
        <a:xfrm>
          <a:off x="16370300" y="662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132899</xdr:rowOff>
    </xdr:from>
    <xdr:to>
      <xdr:col>85</xdr:col>
      <xdr:colOff>127000</xdr:colOff>
      <xdr:row>76</xdr:row>
      <xdr:rowOff>164791</xdr:rowOff>
    </xdr:to>
    <xdr:cxnSp macro="">
      <xdr:nvCxnSpPr>
        <xdr:cNvPr id="632" name="直線コネクタ 631"/>
        <xdr:cNvCxnSpPr/>
      </xdr:nvCxnSpPr>
      <xdr:spPr>
        <a:xfrm flipV="1">
          <a:off x="15481300" y="13163099"/>
          <a:ext cx="838200" cy="3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164791</xdr:rowOff>
    </xdr:from>
    <xdr:to>
      <xdr:col>81</xdr:col>
      <xdr:colOff>50800</xdr:colOff>
      <xdr:row>77</xdr:row>
      <xdr:rowOff>15399</xdr:rowOff>
    </xdr:to>
    <xdr:cxnSp macro="">
      <xdr:nvCxnSpPr>
        <xdr:cNvPr id="635" name="直線コネクタ 634"/>
        <xdr:cNvCxnSpPr/>
      </xdr:nvCxnSpPr>
      <xdr:spPr>
        <a:xfrm flipV="1">
          <a:off x="14592300" y="13194991"/>
          <a:ext cx="889000" cy="2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15399</xdr:rowOff>
    </xdr:from>
    <xdr:to>
      <xdr:col>76</xdr:col>
      <xdr:colOff>114300</xdr:colOff>
      <xdr:row>77</xdr:row>
      <xdr:rowOff>37838</xdr:rowOff>
    </xdr:to>
    <xdr:cxnSp macro="">
      <xdr:nvCxnSpPr>
        <xdr:cNvPr id="638" name="直線コネクタ 637"/>
        <xdr:cNvCxnSpPr/>
      </xdr:nvCxnSpPr>
      <xdr:spPr>
        <a:xfrm flipV="1">
          <a:off x="13703300" y="13217049"/>
          <a:ext cx="889000" cy="2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37838</xdr:rowOff>
    </xdr:from>
    <xdr:to>
      <xdr:col>71</xdr:col>
      <xdr:colOff>177800</xdr:colOff>
      <xdr:row>77</xdr:row>
      <xdr:rowOff>40274</xdr:rowOff>
    </xdr:to>
    <xdr:cxnSp macro="">
      <xdr:nvCxnSpPr>
        <xdr:cNvPr id="641" name="直線コネクタ 640"/>
        <xdr:cNvCxnSpPr/>
      </xdr:nvCxnSpPr>
      <xdr:spPr>
        <a:xfrm flipV="1">
          <a:off x="12814300" y="13239488"/>
          <a:ext cx="889000" cy="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82099</xdr:rowOff>
    </xdr:from>
    <xdr:to>
      <xdr:col>85</xdr:col>
      <xdr:colOff>177800</xdr:colOff>
      <xdr:row>77</xdr:row>
      <xdr:rowOff>12249</xdr:rowOff>
    </xdr:to>
    <xdr:sp macro="" textlink="">
      <xdr:nvSpPr>
        <xdr:cNvPr id="651" name="楕円 650"/>
        <xdr:cNvSpPr/>
      </xdr:nvSpPr>
      <xdr:spPr>
        <a:xfrm>
          <a:off x="16268700" y="131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104976</xdr:rowOff>
    </xdr:from>
    <xdr:ext cx="599010" cy="259045"/>
    <xdr:sp macro="" textlink="">
      <xdr:nvSpPr>
        <xdr:cNvPr id="652" name="公債費該当値テキスト"/>
        <xdr:cNvSpPr txBox="1"/>
      </xdr:nvSpPr>
      <xdr:spPr>
        <a:xfrm>
          <a:off x="16370300" y="1296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113991</xdr:rowOff>
    </xdr:from>
    <xdr:to>
      <xdr:col>81</xdr:col>
      <xdr:colOff>101600</xdr:colOff>
      <xdr:row>77</xdr:row>
      <xdr:rowOff>44141</xdr:rowOff>
    </xdr:to>
    <xdr:sp macro="" textlink="">
      <xdr:nvSpPr>
        <xdr:cNvPr id="653" name="楕円 652"/>
        <xdr:cNvSpPr/>
      </xdr:nvSpPr>
      <xdr:spPr>
        <a:xfrm>
          <a:off x="15430500" y="1314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60668</xdr:rowOff>
    </xdr:from>
    <xdr:ext cx="599010" cy="259045"/>
    <xdr:sp macro="" textlink="">
      <xdr:nvSpPr>
        <xdr:cNvPr id="654" name="テキスト ボックス 653"/>
        <xdr:cNvSpPr txBox="1"/>
      </xdr:nvSpPr>
      <xdr:spPr>
        <a:xfrm>
          <a:off x="15181795" y="1291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136049</xdr:rowOff>
    </xdr:from>
    <xdr:to>
      <xdr:col>76</xdr:col>
      <xdr:colOff>165100</xdr:colOff>
      <xdr:row>77</xdr:row>
      <xdr:rowOff>66199</xdr:rowOff>
    </xdr:to>
    <xdr:sp macro="" textlink="">
      <xdr:nvSpPr>
        <xdr:cNvPr id="655" name="楕円 654"/>
        <xdr:cNvSpPr/>
      </xdr:nvSpPr>
      <xdr:spPr>
        <a:xfrm>
          <a:off x="14541500" y="1316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82726</xdr:rowOff>
    </xdr:from>
    <xdr:ext cx="599010" cy="259045"/>
    <xdr:sp macro="" textlink="">
      <xdr:nvSpPr>
        <xdr:cNvPr id="656" name="テキスト ボックス 655"/>
        <xdr:cNvSpPr txBox="1"/>
      </xdr:nvSpPr>
      <xdr:spPr>
        <a:xfrm>
          <a:off x="14292795" y="1294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158488</xdr:rowOff>
    </xdr:from>
    <xdr:to>
      <xdr:col>72</xdr:col>
      <xdr:colOff>38100</xdr:colOff>
      <xdr:row>77</xdr:row>
      <xdr:rowOff>88638</xdr:rowOff>
    </xdr:to>
    <xdr:sp macro="" textlink="">
      <xdr:nvSpPr>
        <xdr:cNvPr id="657" name="楕円 656"/>
        <xdr:cNvSpPr/>
      </xdr:nvSpPr>
      <xdr:spPr>
        <a:xfrm>
          <a:off x="13652500" y="1318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105165</xdr:rowOff>
    </xdr:from>
    <xdr:ext cx="599010" cy="259045"/>
    <xdr:sp macro="" textlink="">
      <xdr:nvSpPr>
        <xdr:cNvPr id="658" name="テキスト ボックス 657"/>
        <xdr:cNvSpPr txBox="1"/>
      </xdr:nvSpPr>
      <xdr:spPr>
        <a:xfrm>
          <a:off x="13403795" y="12963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160924</xdr:rowOff>
    </xdr:from>
    <xdr:to>
      <xdr:col>67</xdr:col>
      <xdr:colOff>101600</xdr:colOff>
      <xdr:row>77</xdr:row>
      <xdr:rowOff>91074</xdr:rowOff>
    </xdr:to>
    <xdr:sp macro="" textlink="">
      <xdr:nvSpPr>
        <xdr:cNvPr id="659" name="楕円 658"/>
        <xdr:cNvSpPr/>
      </xdr:nvSpPr>
      <xdr:spPr>
        <a:xfrm>
          <a:off x="12763500" y="131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107601</xdr:rowOff>
    </xdr:from>
    <xdr:ext cx="599010" cy="259045"/>
    <xdr:sp macro="" textlink="">
      <xdr:nvSpPr>
        <xdr:cNvPr id="660" name="テキスト ボックス 659"/>
        <xdr:cNvSpPr txBox="1"/>
      </xdr:nvSpPr>
      <xdr:spPr>
        <a:xfrm>
          <a:off x="12514795" y="12966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61359</xdr:rowOff>
    </xdr:from>
    <xdr:to>
      <xdr:col>85</xdr:col>
      <xdr:colOff>127000</xdr:colOff>
      <xdr:row>98</xdr:row>
      <xdr:rowOff>86251</xdr:rowOff>
    </xdr:to>
    <xdr:cxnSp macro="">
      <xdr:nvCxnSpPr>
        <xdr:cNvPr id="689" name="直線コネクタ 688"/>
        <xdr:cNvCxnSpPr/>
      </xdr:nvCxnSpPr>
      <xdr:spPr>
        <a:xfrm>
          <a:off x="15481300" y="16863459"/>
          <a:ext cx="838200" cy="2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25327</xdr:rowOff>
    </xdr:from>
    <xdr:to>
      <xdr:col>81</xdr:col>
      <xdr:colOff>50800</xdr:colOff>
      <xdr:row>98</xdr:row>
      <xdr:rowOff>61359</xdr:rowOff>
    </xdr:to>
    <xdr:cxnSp macro="">
      <xdr:nvCxnSpPr>
        <xdr:cNvPr id="692" name="直線コネクタ 691"/>
        <xdr:cNvCxnSpPr/>
      </xdr:nvCxnSpPr>
      <xdr:spPr>
        <a:xfrm>
          <a:off x="14592300" y="16827427"/>
          <a:ext cx="889000" cy="3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107297</xdr:rowOff>
    </xdr:from>
    <xdr:ext cx="599010" cy="259045"/>
    <xdr:sp macro="" textlink="">
      <xdr:nvSpPr>
        <xdr:cNvPr id="694" name="テキスト ボックス 693"/>
        <xdr:cNvSpPr txBox="1"/>
      </xdr:nvSpPr>
      <xdr:spPr>
        <a:xfrm>
          <a:off x="15181795" y="1690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25327</xdr:rowOff>
    </xdr:from>
    <xdr:to>
      <xdr:col>76</xdr:col>
      <xdr:colOff>114300</xdr:colOff>
      <xdr:row>98</xdr:row>
      <xdr:rowOff>80621</xdr:rowOff>
    </xdr:to>
    <xdr:cxnSp macro="">
      <xdr:nvCxnSpPr>
        <xdr:cNvPr id="695" name="直線コネクタ 694"/>
        <xdr:cNvCxnSpPr/>
      </xdr:nvCxnSpPr>
      <xdr:spPr>
        <a:xfrm flipV="1">
          <a:off x="13703300" y="16827427"/>
          <a:ext cx="889000" cy="5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80621</xdr:rowOff>
    </xdr:from>
    <xdr:to>
      <xdr:col>71</xdr:col>
      <xdr:colOff>177800</xdr:colOff>
      <xdr:row>98</xdr:row>
      <xdr:rowOff>109899</xdr:rowOff>
    </xdr:to>
    <xdr:cxnSp macro="">
      <xdr:nvCxnSpPr>
        <xdr:cNvPr id="698" name="直線コネクタ 697"/>
        <xdr:cNvCxnSpPr/>
      </xdr:nvCxnSpPr>
      <xdr:spPr>
        <a:xfrm flipV="1">
          <a:off x="12814300" y="16882721"/>
          <a:ext cx="889000" cy="2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666</xdr:rowOff>
    </xdr:from>
    <xdr:ext cx="534377" cy="259045"/>
    <xdr:sp macro="" textlink="">
      <xdr:nvSpPr>
        <xdr:cNvPr id="702" name="テキスト ボックス 701"/>
        <xdr:cNvSpPr txBox="1"/>
      </xdr:nvSpPr>
      <xdr:spPr>
        <a:xfrm>
          <a:off x="12547111" y="1697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35451</xdr:rowOff>
    </xdr:from>
    <xdr:to>
      <xdr:col>85</xdr:col>
      <xdr:colOff>177800</xdr:colOff>
      <xdr:row>98</xdr:row>
      <xdr:rowOff>137051</xdr:rowOff>
    </xdr:to>
    <xdr:sp macro="" textlink="">
      <xdr:nvSpPr>
        <xdr:cNvPr id="708" name="楕円 707"/>
        <xdr:cNvSpPr/>
      </xdr:nvSpPr>
      <xdr:spPr>
        <a:xfrm>
          <a:off x="16268700" y="1683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xdr:rowOff>
    </xdr:from>
    <xdr:ext cx="599010" cy="259045"/>
    <xdr:sp macro="" textlink="">
      <xdr:nvSpPr>
        <xdr:cNvPr id="709" name="積立金該当値テキスト"/>
        <xdr:cNvSpPr txBox="1"/>
      </xdr:nvSpPr>
      <xdr:spPr>
        <a:xfrm>
          <a:off x="16370300" y="1680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10559</xdr:rowOff>
    </xdr:from>
    <xdr:to>
      <xdr:col>81</xdr:col>
      <xdr:colOff>101600</xdr:colOff>
      <xdr:row>98</xdr:row>
      <xdr:rowOff>112159</xdr:rowOff>
    </xdr:to>
    <xdr:sp macro="" textlink="">
      <xdr:nvSpPr>
        <xdr:cNvPr id="710" name="楕円 709"/>
        <xdr:cNvSpPr/>
      </xdr:nvSpPr>
      <xdr:spPr>
        <a:xfrm>
          <a:off x="15430500" y="1681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128686</xdr:rowOff>
    </xdr:from>
    <xdr:ext cx="599010" cy="259045"/>
    <xdr:sp macro="" textlink="">
      <xdr:nvSpPr>
        <xdr:cNvPr id="711" name="テキスト ボックス 710"/>
        <xdr:cNvSpPr txBox="1"/>
      </xdr:nvSpPr>
      <xdr:spPr>
        <a:xfrm>
          <a:off x="15181795" y="1658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145977</xdr:rowOff>
    </xdr:from>
    <xdr:to>
      <xdr:col>76</xdr:col>
      <xdr:colOff>165100</xdr:colOff>
      <xdr:row>98</xdr:row>
      <xdr:rowOff>76127</xdr:rowOff>
    </xdr:to>
    <xdr:sp macro="" textlink="">
      <xdr:nvSpPr>
        <xdr:cNvPr id="712" name="楕円 711"/>
        <xdr:cNvSpPr/>
      </xdr:nvSpPr>
      <xdr:spPr>
        <a:xfrm>
          <a:off x="14541500" y="167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92654</xdr:rowOff>
    </xdr:from>
    <xdr:ext cx="599010" cy="259045"/>
    <xdr:sp macro="" textlink="">
      <xdr:nvSpPr>
        <xdr:cNvPr id="713" name="テキスト ボックス 712"/>
        <xdr:cNvSpPr txBox="1"/>
      </xdr:nvSpPr>
      <xdr:spPr>
        <a:xfrm>
          <a:off x="14292795" y="16551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29821</xdr:rowOff>
    </xdr:from>
    <xdr:to>
      <xdr:col>72</xdr:col>
      <xdr:colOff>38100</xdr:colOff>
      <xdr:row>98</xdr:row>
      <xdr:rowOff>131421</xdr:rowOff>
    </xdr:to>
    <xdr:sp macro="" textlink="">
      <xdr:nvSpPr>
        <xdr:cNvPr id="714" name="楕円 713"/>
        <xdr:cNvSpPr/>
      </xdr:nvSpPr>
      <xdr:spPr>
        <a:xfrm>
          <a:off x="13652500" y="1683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147948</xdr:rowOff>
    </xdr:from>
    <xdr:ext cx="599010" cy="259045"/>
    <xdr:sp macro="" textlink="">
      <xdr:nvSpPr>
        <xdr:cNvPr id="715" name="テキスト ボックス 714"/>
        <xdr:cNvSpPr txBox="1"/>
      </xdr:nvSpPr>
      <xdr:spPr>
        <a:xfrm>
          <a:off x="13403795" y="1660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59099</xdr:rowOff>
    </xdr:from>
    <xdr:to>
      <xdr:col>67</xdr:col>
      <xdr:colOff>101600</xdr:colOff>
      <xdr:row>98</xdr:row>
      <xdr:rowOff>160699</xdr:rowOff>
    </xdr:to>
    <xdr:sp macro="" textlink="">
      <xdr:nvSpPr>
        <xdr:cNvPr id="716" name="楕円 715"/>
        <xdr:cNvSpPr/>
      </xdr:nvSpPr>
      <xdr:spPr>
        <a:xfrm>
          <a:off x="12763500" y="168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5776</xdr:rowOff>
    </xdr:from>
    <xdr:ext cx="534377" cy="259045"/>
    <xdr:sp macro="" textlink="">
      <xdr:nvSpPr>
        <xdr:cNvPr id="717" name="テキスト ボックス 716"/>
        <xdr:cNvSpPr txBox="1"/>
      </xdr:nvSpPr>
      <xdr:spPr>
        <a:xfrm>
          <a:off x="12547111" y="166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13780</xdr:rowOff>
    </xdr:from>
    <xdr:to>
      <xdr:col>116</xdr:col>
      <xdr:colOff>63500</xdr:colOff>
      <xdr:row>39</xdr:row>
      <xdr:rowOff>44450</xdr:rowOff>
    </xdr:to>
    <xdr:cxnSp macro="">
      <xdr:nvCxnSpPr>
        <xdr:cNvPr id="746" name="直線コネクタ 745"/>
        <xdr:cNvCxnSpPr/>
      </xdr:nvCxnSpPr>
      <xdr:spPr>
        <a:xfrm>
          <a:off x="21323300" y="6700330"/>
          <a:ext cx="8382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13780</xdr:rowOff>
    </xdr:from>
    <xdr:to>
      <xdr:col>111</xdr:col>
      <xdr:colOff>177800</xdr:colOff>
      <xdr:row>39</xdr:row>
      <xdr:rowOff>44450</xdr:rowOff>
    </xdr:to>
    <xdr:cxnSp macro="">
      <xdr:nvCxnSpPr>
        <xdr:cNvPr id="749" name="直線コネクタ 748"/>
        <xdr:cNvCxnSpPr/>
      </xdr:nvCxnSpPr>
      <xdr:spPr>
        <a:xfrm flipV="1">
          <a:off x="20434300" y="6700330"/>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134430</xdr:rowOff>
    </xdr:from>
    <xdr:to>
      <xdr:col>112</xdr:col>
      <xdr:colOff>38100</xdr:colOff>
      <xdr:row>39</xdr:row>
      <xdr:rowOff>64580</xdr:rowOff>
    </xdr:to>
    <xdr:sp macro="" textlink="">
      <xdr:nvSpPr>
        <xdr:cNvPr id="767" name="楕円 766"/>
        <xdr:cNvSpPr/>
      </xdr:nvSpPr>
      <xdr:spPr>
        <a:xfrm>
          <a:off x="21272500" y="664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55707</xdr:rowOff>
    </xdr:from>
    <xdr:ext cx="469744" cy="259045"/>
    <xdr:sp macro="" textlink="">
      <xdr:nvSpPr>
        <xdr:cNvPr id="768" name="テキスト ボックス 767"/>
        <xdr:cNvSpPr txBox="1"/>
      </xdr:nvSpPr>
      <xdr:spPr>
        <a:xfrm>
          <a:off x="21088428" y="674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102255</xdr:rowOff>
    </xdr:from>
    <xdr:to>
      <xdr:col>116</xdr:col>
      <xdr:colOff>63500</xdr:colOff>
      <xdr:row>58</xdr:row>
      <xdr:rowOff>102539</xdr:rowOff>
    </xdr:to>
    <xdr:cxnSp macro="">
      <xdr:nvCxnSpPr>
        <xdr:cNvPr id="801" name="直線コネクタ 800"/>
        <xdr:cNvCxnSpPr/>
      </xdr:nvCxnSpPr>
      <xdr:spPr>
        <a:xfrm flipV="1">
          <a:off x="21323300" y="10046355"/>
          <a:ext cx="8382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102475</xdr:rowOff>
    </xdr:from>
    <xdr:to>
      <xdr:col>111</xdr:col>
      <xdr:colOff>177800</xdr:colOff>
      <xdr:row>58</xdr:row>
      <xdr:rowOff>102539</xdr:rowOff>
    </xdr:to>
    <xdr:cxnSp macro="">
      <xdr:nvCxnSpPr>
        <xdr:cNvPr id="804" name="直線コネクタ 803"/>
        <xdr:cNvCxnSpPr/>
      </xdr:nvCxnSpPr>
      <xdr:spPr>
        <a:xfrm>
          <a:off x="20434300" y="10046575"/>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102475</xdr:rowOff>
    </xdr:from>
    <xdr:to>
      <xdr:col>107</xdr:col>
      <xdr:colOff>50800</xdr:colOff>
      <xdr:row>58</xdr:row>
      <xdr:rowOff>103051</xdr:rowOff>
    </xdr:to>
    <xdr:cxnSp macro="">
      <xdr:nvCxnSpPr>
        <xdr:cNvPr id="807" name="直線コネクタ 806"/>
        <xdr:cNvCxnSpPr/>
      </xdr:nvCxnSpPr>
      <xdr:spPr>
        <a:xfrm flipV="1">
          <a:off x="19545300" y="10046575"/>
          <a:ext cx="8890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103051</xdr:rowOff>
    </xdr:from>
    <xdr:to>
      <xdr:col>102</xdr:col>
      <xdr:colOff>114300</xdr:colOff>
      <xdr:row>58</xdr:row>
      <xdr:rowOff>139700</xdr:rowOff>
    </xdr:to>
    <xdr:cxnSp macro="">
      <xdr:nvCxnSpPr>
        <xdr:cNvPr id="810" name="直線コネクタ 809"/>
        <xdr:cNvCxnSpPr/>
      </xdr:nvCxnSpPr>
      <xdr:spPr>
        <a:xfrm flipV="1">
          <a:off x="18656300" y="10047151"/>
          <a:ext cx="889000" cy="3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51455</xdr:rowOff>
    </xdr:from>
    <xdr:to>
      <xdr:col>116</xdr:col>
      <xdr:colOff>114300</xdr:colOff>
      <xdr:row>58</xdr:row>
      <xdr:rowOff>153055</xdr:rowOff>
    </xdr:to>
    <xdr:sp macro="" textlink="">
      <xdr:nvSpPr>
        <xdr:cNvPr id="820" name="楕円 819"/>
        <xdr:cNvSpPr/>
      </xdr:nvSpPr>
      <xdr:spPr>
        <a:xfrm>
          <a:off x="22110700" y="999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168551</xdr:rowOff>
    </xdr:from>
    <xdr:ext cx="469744" cy="259045"/>
    <xdr:sp macro="" textlink="">
      <xdr:nvSpPr>
        <xdr:cNvPr id="821" name="貸付金該当値テキスト"/>
        <xdr:cNvSpPr txBox="1"/>
      </xdr:nvSpPr>
      <xdr:spPr>
        <a:xfrm>
          <a:off x="22212300" y="994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51739</xdr:rowOff>
    </xdr:from>
    <xdr:to>
      <xdr:col>112</xdr:col>
      <xdr:colOff>38100</xdr:colOff>
      <xdr:row>58</xdr:row>
      <xdr:rowOff>153339</xdr:rowOff>
    </xdr:to>
    <xdr:sp macro="" textlink="">
      <xdr:nvSpPr>
        <xdr:cNvPr id="822" name="楕円 821"/>
        <xdr:cNvSpPr/>
      </xdr:nvSpPr>
      <xdr:spPr>
        <a:xfrm>
          <a:off x="21272500" y="999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144466</xdr:rowOff>
    </xdr:from>
    <xdr:ext cx="469744" cy="259045"/>
    <xdr:sp macro="" textlink="">
      <xdr:nvSpPr>
        <xdr:cNvPr id="823" name="テキスト ボックス 822"/>
        <xdr:cNvSpPr txBox="1"/>
      </xdr:nvSpPr>
      <xdr:spPr>
        <a:xfrm>
          <a:off x="21088428" y="1008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51675</xdr:rowOff>
    </xdr:from>
    <xdr:to>
      <xdr:col>107</xdr:col>
      <xdr:colOff>101600</xdr:colOff>
      <xdr:row>58</xdr:row>
      <xdr:rowOff>153275</xdr:rowOff>
    </xdr:to>
    <xdr:sp macro="" textlink="">
      <xdr:nvSpPr>
        <xdr:cNvPr id="824" name="楕円 823"/>
        <xdr:cNvSpPr/>
      </xdr:nvSpPr>
      <xdr:spPr>
        <a:xfrm>
          <a:off x="20383500" y="999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144402</xdr:rowOff>
    </xdr:from>
    <xdr:ext cx="469744" cy="259045"/>
    <xdr:sp macro="" textlink="">
      <xdr:nvSpPr>
        <xdr:cNvPr id="825" name="テキスト ボックス 824"/>
        <xdr:cNvSpPr txBox="1"/>
      </xdr:nvSpPr>
      <xdr:spPr>
        <a:xfrm>
          <a:off x="20199428" y="1008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52251</xdr:rowOff>
    </xdr:from>
    <xdr:to>
      <xdr:col>102</xdr:col>
      <xdr:colOff>165100</xdr:colOff>
      <xdr:row>58</xdr:row>
      <xdr:rowOff>153851</xdr:rowOff>
    </xdr:to>
    <xdr:sp macro="" textlink="">
      <xdr:nvSpPr>
        <xdr:cNvPr id="826" name="楕円 825"/>
        <xdr:cNvSpPr/>
      </xdr:nvSpPr>
      <xdr:spPr>
        <a:xfrm>
          <a:off x="19494500" y="999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144978</xdr:rowOff>
    </xdr:from>
    <xdr:ext cx="469744" cy="259045"/>
    <xdr:sp macro="" textlink="">
      <xdr:nvSpPr>
        <xdr:cNvPr id="827" name="テキスト ボックス 826"/>
        <xdr:cNvSpPr txBox="1"/>
      </xdr:nvSpPr>
      <xdr:spPr>
        <a:xfrm>
          <a:off x="19310428" y="1008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12137</xdr:rowOff>
    </xdr:from>
    <xdr:to>
      <xdr:col>116</xdr:col>
      <xdr:colOff>63500</xdr:colOff>
      <xdr:row>77</xdr:row>
      <xdr:rowOff>122772</xdr:rowOff>
    </xdr:to>
    <xdr:cxnSp macro="">
      <xdr:nvCxnSpPr>
        <xdr:cNvPr id="858" name="直線コネクタ 857"/>
        <xdr:cNvCxnSpPr/>
      </xdr:nvCxnSpPr>
      <xdr:spPr>
        <a:xfrm flipV="1">
          <a:off x="21323300" y="13213787"/>
          <a:ext cx="838200" cy="11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117983</xdr:rowOff>
    </xdr:from>
    <xdr:to>
      <xdr:col>111</xdr:col>
      <xdr:colOff>177800</xdr:colOff>
      <xdr:row>77</xdr:row>
      <xdr:rowOff>122772</xdr:rowOff>
    </xdr:to>
    <xdr:cxnSp macro="">
      <xdr:nvCxnSpPr>
        <xdr:cNvPr id="861" name="直線コネクタ 860"/>
        <xdr:cNvCxnSpPr/>
      </xdr:nvCxnSpPr>
      <xdr:spPr>
        <a:xfrm>
          <a:off x="20434300" y="13319633"/>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85964</xdr:rowOff>
    </xdr:from>
    <xdr:to>
      <xdr:col>107</xdr:col>
      <xdr:colOff>50800</xdr:colOff>
      <xdr:row>77</xdr:row>
      <xdr:rowOff>117983</xdr:rowOff>
    </xdr:to>
    <xdr:cxnSp macro="">
      <xdr:nvCxnSpPr>
        <xdr:cNvPr id="864" name="直線コネクタ 863"/>
        <xdr:cNvCxnSpPr/>
      </xdr:nvCxnSpPr>
      <xdr:spPr>
        <a:xfrm>
          <a:off x="19545300" y="13287614"/>
          <a:ext cx="889000" cy="3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85964</xdr:rowOff>
    </xdr:from>
    <xdr:to>
      <xdr:col>102</xdr:col>
      <xdr:colOff>114300</xdr:colOff>
      <xdr:row>77</xdr:row>
      <xdr:rowOff>133672</xdr:rowOff>
    </xdr:to>
    <xdr:cxnSp macro="">
      <xdr:nvCxnSpPr>
        <xdr:cNvPr id="867" name="直線コネクタ 866"/>
        <xdr:cNvCxnSpPr/>
      </xdr:nvCxnSpPr>
      <xdr:spPr>
        <a:xfrm flipV="1">
          <a:off x="18656300" y="13287614"/>
          <a:ext cx="889000" cy="4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132787</xdr:rowOff>
    </xdr:from>
    <xdr:to>
      <xdr:col>116</xdr:col>
      <xdr:colOff>114300</xdr:colOff>
      <xdr:row>77</xdr:row>
      <xdr:rowOff>62937</xdr:rowOff>
    </xdr:to>
    <xdr:sp macro="" textlink="">
      <xdr:nvSpPr>
        <xdr:cNvPr id="877" name="楕円 876"/>
        <xdr:cNvSpPr/>
      </xdr:nvSpPr>
      <xdr:spPr>
        <a:xfrm>
          <a:off x="22110700" y="1316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111214</xdr:rowOff>
    </xdr:from>
    <xdr:ext cx="534377" cy="259045"/>
    <xdr:sp macro="" textlink="">
      <xdr:nvSpPr>
        <xdr:cNvPr id="878" name="繰出金該当値テキスト"/>
        <xdr:cNvSpPr txBox="1"/>
      </xdr:nvSpPr>
      <xdr:spPr>
        <a:xfrm>
          <a:off x="22212300" y="1314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71972</xdr:rowOff>
    </xdr:from>
    <xdr:to>
      <xdr:col>112</xdr:col>
      <xdr:colOff>38100</xdr:colOff>
      <xdr:row>78</xdr:row>
      <xdr:rowOff>2122</xdr:rowOff>
    </xdr:to>
    <xdr:sp macro="" textlink="">
      <xdr:nvSpPr>
        <xdr:cNvPr id="879" name="楕円 878"/>
        <xdr:cNvSpPr/>
      </xdr:nvSpPr>
      <xdr:spPr>
        <a:xfrm>
          <a:off x="21272500" y="132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164699</xdr:rowOff>
    </xdr:from>
    <xdr:ext cx="534377" cy="259045"/>
    <xdr:sp macro="" textlink="">
      <xdr:nvSpPr>
        <xdr:cNvPr id="880" name="テキスト ボックス 879"/>
        <xdr:cNvSpPr txBox="1"/>
      </xdr:nvSpPr>
      <xdr:spPr>
        <a:xfrm>
          <a:off x="21056111" y="133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67183</xdr:rowOff>
    </xdr:from>
    <xdr:to>
      <xdr:col>107</xdr:col>
      <xdr:colOff>101600</xdr:colOff>
      <xdr:row>77</xdr:row>
      <xdr:rowOff>168783</xdr:rowOff>
    </xdr:to>
    <xdr:sp macro="" textlink="">
      <xdr:nvSpPr>
        <xdr:cNvPr id="881" name="楕円 880"/>
        <xdr:cNvSpPr/>
      </xdr:nvSpPr>
      <xdr:spPr>
        <a:xfrm>
          <a:off x="20383500" y="1326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159910</xdr:rowOff>
    </xdr:from>
    <xdr:ext cx="534377" cy="259045"/>
    <xdr:sp macro="" textlink="">
      <xdr:nvSpPr>
        <xdr:cNvPr id="882" name="テキスト ボックス 881"/>
        <xdr:cNvSpPr txBox="1"/>
      </xdr:nvSpPr>
      <xdr:spPr>
        <a:xfrm>
          <a:off x="20167111" y="1336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35164</xdr:rowOff>
    </xdr:from>
    <xdr:to>
      <xdr:col>102</xdr:col>
      <xdr:colOff>165100</xdr:colOff>
      <xdr:row>77</xdr:row>
      <xdr:rowOff>136764</xdr:rowOff>
    </xdr:to>
    <xdr:sp macro="" textlink="">
      <xdr:nvSpPr>
        <xdr:cNvPr id="883" name="楕円 882"/>
        <xdr:cNvSpPr/>
      </xdr:nvSpPr>
      <xdr:spPr>
        <a:xfrm>
          <a:off x="19494500" y="1323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127891</xdr:rowOff>
    </xdr:from>
    <xdr:ext cx="534377" cy="259045"/>
    <xdr:sp macro="" textlink="">
      <xdr:nvSpPr>
        <xdr:cNvPr id="884" name="テキスト ボックス 883"/>
        <xdr:cNvSpPr txBox="1"/>
      </xdr:nvSpPr>
      <xdr:spPr>
        <a:xfrm>
          <a:off x="19278111" y="1332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82872</xdr:rowOff>
    </xdr:from>
    <xdr:to>
      <xdr:col>98</xdr:col>
      <xdr:colOff>38100</xdr:colOff>
      <xdr:row>78</xdr:row>
      <xdr:rowOff>13022</xdr:rowOff>
    </xdr:to>
    <xdr:sp macro="" textlink="">
      <xdr:nvSpPr>
        <xdr:cNvPr id="885" name="楕円 884"/>
        <xdr:cNvSpPr/>
      </xdr:nvSpPr>
      <xdr:spPr>
        <a:xfrm>
          <a:off x="18605500" y="1328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4149</xdr:rowOff>
    </xdr:from>
    <xdr:ext cx="534377" cy="259045"/>
    <xdr:sp macro="" textlink="">
      <xdr:nvSpPr>
        <xdr:cNvPr id="886" name="テキスト ボックス 885"/>
        <xdr:cNvSpPr txBox="1"/>
      </xdr:nvSpPr>
      <xdr:spPr>
        <a:xfrm>
          <a:off x="18389111" y="1337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本村の特性として、人口に対して行政面積が広大という地域事情により、各地区に整備した施設の維持管理費等が多くかかることから、物件費、維持補修費は類似団体平均を上回っている。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また、普通建設事業費については、鶴居中学校大規模改修事業等の実施により類似団体平均を大きく上回っている。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今後、経常経費の増が見込まれることから、事務事業の点検、システム関連経費の見直しなどを行い、行政コストの削減に取り組む必要がある。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北海道鶴居村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2,466
2,420
571.80
5,542,487
5,447,536
75,744
2,815,164
6,347,279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123355</xdr:rowOff>
    </xdr:from>
    <xdr:to>
      <xdr:col>24</xdr:col>
      <xdr:colOff>63500</xdr:colOff>
      <xdr:row>36</xdr:row>
      <xdr:rowOff>128861</xdr:rowOff>
    </xdr:to>
    <xdr:cxnSp macro="">
      <xdr:nvCxnSpPr>
        <xdr:cNvPr id="60" name="直線コネクタ 59"/>
        <xdr:cNvCxnSpPr/>
      </xdr:nvCxnSpPr>
      <xdr:spPr>
        <a:xfrm>
          <a:off x="3797300" y="6295555"/>
          <a:ext cx="838200" cy="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123355</xdr:rowOff>
    </xdr:from>
    <xdr:to>
      <xdr:col>19</xdr:col>
      <xdr:colOff>177800</xdr:colOff>
      <xdr:row>36</xdr:row>
      <xdr:rowOff>148120</xdr:rowOff>
    </xdr:to>
    <xdr:cxnSp macro="">
      <xdr:nvCxnSpPr>
        <xdr:cNvPr id="63" name="直線コネクタ 62"/>
        <xdr:cNvCxnSpPr/>
      </xdr:nvCxnSpPr>
      <xdr:spPr>
        <a:xfrm flipV="1">
          <a:off x="2908300" y="62955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141948</xdr:rowOff>
    </xdr:from>
    <xdr:to>
      <xdr:col>15</xdr:col>
      <xdr:colOff>50800</xdr:colOff>
      <xdr:row>36</xdr:row>
      <xdr:rowOff>148120</xdr:rowOff>
    </xdr:to>
    <xdr:cxnSp macro="">
      <xdr:nvCxnSpPr>
        <xdr:cNvPr id="66" name="直線コネクタ 65"/>
        <xdr:cNvCxnSpPr/>
      </xdr:nvCxnSpPr>
      <xdr:spPr>
        <a:xfrm>
          <a:off x="2019300" y="631414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111658</xdr:rowOff>
    </xdr:from>
    <xdr:to>
      <xdr:col>10</xdr:col>
      <xdr:colOff>114300</xdr:colOff>
      <xdr:row>36</xdr:row>
      <xdr:rowOff>141948</xdr:rowOff>
    </xdr:to>
    <xdr:cxnSp macro="">
      <xdr:nvCxnSpPr>
        <xdr:cNvPr id="69" name="直線コネクタ 68"/>
        <xdr:cNvCxnSpPr/>
      </xdr:nvCxnSpPr>
      <xdr:spPr>
        <a:xfrm>
          <a:off x="1130300" y="6283858"/>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78061</xdr:rowOff>
    </xdr:from>
    <xdr:to>
      <xdr:col>24</xdr:col>
      <xdr:colOff>114300</xdr:colOff>
      <xdr:row>37</xdr:row>
      <xdr:rowOff>8211</xdr:rowOff>
    </xdr:to>
    <xdr:sp macro="" textlink="">
      <xdr:nvSpPr>
        <xdr:cNvPr id="79" name="楕円 78"/>
        <xdr:cNvSpPr/>
      </xdr:nvSpPr>
      <xdr:spPr>
        <a:xfrm>
          <a:off x="4584700" y="625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100938</xdr:rowOff>
    </xdr:from>
    <xdr:ext cx="534377" cy="259045"/>
    <xdr:sp macro="" textlink="">
      <xdr:nvSpPr>
        <xdr:cNvPr id="80" name="議会費該当値テキスト"/>
        <xdr:cNvSpPr txBox="1"/>
      </xdr:nvSpPr>
      <xdr:spPr>
        <a:xfrm>
          <a:off x="4686300" y="610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72555</xdr:rowOff>
    </xdr:from>
    <xdr:to>
      <xdr:col>20</xdr:col>
      <xdr:colOff>38100</xdr:colOff>
      <xdr:row>37</xdr:row>
      <xdr:rowOff>2705</xdr:rowOff>
    </xdr:to>
    <xdr:sp macro="" textlink="">
      <xdr:nvSpPr>
        <xdr:cNvPr id="81" name="楕円 80"/>
        <xdr:cNvSpPr/>
      </xdr:nvSpPr>
      <xdr:spPr>
        <a:xfrm>
          <a:off x="3746500" y="62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19232</xdr:rowOff>
    </xdr:from>
    <xdr:ext cx="534377" cy="259045"/>
    <xdr:sp macro="" textlink="">
      <xdr:nvSpPr>
        <xdr:cNvPr id="82" name="テキスト ボックス 81"/>
        <xdr:cNvSpPr txBox="1"/>
      </xdr:nvSpPr>
      <xdr:spPr>
        <a:xfrm>
          <a:off x="3530111" y="601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97320</xdr:rowOff>
    </xdr:from>
    <xdr:to>
      <xdr:col>15</xdr:col>
      <xdr:colOff>101600</xdr:colOff>
      <xdr:row>37</xdr:row>
      <xdr:rowOff>27470</xdr:rowOff>
    </xdr:to>
    <xdr:sp macro="" textlink="">
      <xdr:nvSpPr>
        <xdr:cNvPr id="83" name="楕円 82"/>
        <xdr:cNvSpPr/>
      </xdr:nvSpPr>
      <xdr:spPr>
        <a:xfrm>
          <a:off x="2857500" y="626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43997</xdr:rowOff>
    </xdr:from>
    <xdr:ext cx="534377" cy="259045"/>
    <xdr:sp macro="" textlink="">
      <xdr:nvSpPr>
        <xdr:cNvPr id="84" name="テキスト ボックス 83"/>
        <xdr:cNvSpPr txBox="1"/>
      </xdr:nvSpPr>
      <xdr:spPr>
        <a:xfrm>
          <a:off x="2641111" y="604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91148</xdr:rowOff>
    </xdr:from>
    <xdr:to>
      <xdr:col>10</xdr:col>
      <xdr:colOff>165100</xdr:colOff>
      <xdr:row>37</xdr:row>
      <xdr:rowOff>21298</xdr:rowOff>
    </xdr:to>
    <xdr:sp macro="" textlink="">
      <xdr:nvSpPr>
        <xdr:cNvPr id="85" name="楕円 84"/>
        <xdr:cNvSpPr/>
      </xdr:nvSpPr>
      <xdr:spPr>
        <a:xfrm>
          <a:off x="1968500" y="626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37825</xdr:rowOff>
    </xdr:from>
    <xdr:ext cx="534377" cy="259045"/>
    <xdr:sp macro="" textlink="">
      <xdr:nvSpPr>
        <xdr:cNvPr id="86" name="テキスト ボックス 85"/>
        <xdr:cNvSpPr txBox="1"/>
      </xdr:nvSpPr>
      <xdr:spPr>
        <a:xfrm>
          <a:off x="1752111" y="603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60858</xdr:rowOff>
    </xdr:from>
    <xdr:to>
      <xdr:col>6</xdr:col>
      <xdr:colOff>38100</xdr:colOff>
      <xdr:row>36</xdr:row>
      <xdr:rowOff>162458</xdr:rowOff>
    </xdr:to>
    <xdr:sp macro="" textlink="">
      <xdr:nvSpPr>
        <xdr:cNvPr id="87" name="楕円 86"/>
        <xdr:cNvSpPr/>
      </xdr:nvSpPr>
      <xdr:spPr>
        <a:xfrm>
          <a:off x="1079500" y="62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7535</xdr:rowOff>
    </xdr:from>
    <xdr:ext cx="534377" cy="259045"/>
    <xdr:sp macro="" textlink="">
      <xdr:nvSpPr>
        <xdr:cNvPr id="88" name="テキスト ボックス 87"/>
        <xdr:cNvSpPr txBox="1"/>
      </xdr:nvSpPr>
      <xdr:spPr>
        <a:xfrm>
          <a:off x="863111" y="60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11976</xdr:rowOff>
    </xdr:from>
    <xdr:to>
      <xdr:col>24</xdr:col>
      <xdr:colOff>63500</xdr:colOff>
      <xdr:row>56</xdr:row>
      <xdr:rowOff>120419</xdr:rowOff>
    </xdr:to>
    <xdr:cxnSp macro="">
      <xdr:nvCxnSpPr>
        <xdr:cNvPr id="113" name="直線コネクタ 112"/>
        <xdr:cNvCxnSpPr/>
      </xdr:nvCxnSpPr>
      <xdr:spPr>
        <a:xfrm>
          <a:off x="3797300" y="9613176"/>
          <a:ext cx="838200" cy="10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11976</xdr:rowOff>
    </xdr:from>
    <xdr:to>
      <xdr:col>19</xdr:col>
      <xdr:colOff>177800</xdr:colOff>
      <xdr:row>56</xdr:row>
      <xdr:rowOff>101491</xdr:rowOff>
    </xdr:to>
    <xdr:cxnSp macro="">
      <xdr:nvCxnSpPr>
        <xdr:cNvPr id="116" name="直線コネクタ 115"/>
        <xdr:cNvCxnSpPr/>
      </xdr:nvCxnSpPr>
      <xdr:spPr>
        <a:xfrm flipV="1">
          <a:off x="2908300" y="9613176"/>
          <a:ext cx="889000" cy="8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76708</xdr:rowOff>
    </xdr:from>
    <xdr:to>
      <xdr:col>15</xdr:col>
      <xdr:colOff>50800</xdr:colOff>
      <xdr:row>56</xdr:row>
      <xdr:rowOff>101491</xdr:rowOff>
    </xdr:to>
    <xdr:cxnSp macro="">
      <xdr:nvCxnSpPr>
        <xdr:cNvPr id="119" name="直線コネクタ 118"/>
        <xdr:cNvCxnSpPr/>
      </xdr:nvCxnSpPr>
      <xdr:spPr>
        <a:xfrm>
          <a:off x="2019300" y="9677908"/>
          <a:ext cx="889000" cy="2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76708</xdr:rowOff>
    </xdr:from>
    <xdr:to>
      <xdr:col>10</xdr:col>
      <xdr:colOff>114300</xdr:colOff>
      <xdr:row>56</xdr:row>
      <xdr:rowOff>121682</xdr:rowOff>
    </xdr:to>
    <xdr:cxnSp macro="">
      <xdr:nvCxnSpPr>
        <xdr:cNvPr id="122" name="直線コネクタ 121"/>
        <xdr:cNvCxnSpPr/>
      </xdr:nvCxnSpPr>
      <xdr:spPr>
        <a:xfrm flipV="1">
          <a:off x="1130300" y="9677908"/>
          <a:ext cx="889000" cy="4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69619</xdr:rowOff>
    </xdr:from>
    <xdr:to>
      <xdr:col>24</xdr:col>
      <xdr:colOff>114300</xdr:colOff>
      <xdr:row>56</xdr:row>
      <xdr:rowOff>171219</xdr:rowOff>
    </xdr:to>
    <xdr:sp macro="" textlink="">
      <xdr:nvSpPr>
        <xdr:cNvPr id="132" name="楕円 131"/>
        <xdr:cNvSpPr/>
      </xdr:nvSpPr>
      <xdr:spPr>
        <a:xfrm>
          <a:off x="4584700" y="96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92496</xdr:rowOff>
    </xdr:from>
    <xdr:ext cx="599010" cy="259045"/>
    <xdr:sp macro="" textlink="">
      <xdr:nvSpPr>
        <xdr:cNvPr id="133" name="総務費該当値テキスト"/>
        <xdr:cNvSpPr txBox="1"/>
      </xdr:nvSpPr>
      <xdr:spPr>
        <a:xfrm>
          <a:off x="4686300" y="9522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132626</xdr:rowOff>
    </xdr:from>
    <xdr:to>
      <xdr:col>20</xdr:col>
      <xdr:colOff>38100</xdr:colOff>
      <xdr:row>56</xdr:row>
      <xdr:rowOff>62776</xdr:rowOff>
    </xdr:to>
    <xdr:sp macro="" textlink="">
      <xdr:nvSpPr>
        <xdr:cNvPr id="134" name="楕円 133"/>
        <xdr:cNvSpPr/>
      </xdr:nvSpPr>
      <xdr:spPr>
        <a:xfrm>
          <a:off x="3746500" y="95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79303</xdr:rowOff>
    </xdr:from>
    <xdr:ext cx="599010" cy="259045"/>
    <xdr:sp macro="" textlink="">
      <xdr:nvSpPr>
        <xdr:cNvPr id="135" name="テキスト ボックス 134"/>
        <xdr:cNvSpPr txBox="1"/>
      </xdr:nvSpPr>
      <xdr:spPr>
        <a:xfrm>
          <a:off x="3497795" y="933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50691</xdr:rowOff>
    </xdr:from>
    <xdr:to>
      <xdr:col>15</xdr:col>
      <xdr:colOff>101600</xdr:colOff>
      <xdr:row>56</xdr:row>
      <xdr:rowOff>152291</xdr:rowOff>
    </xdr:to>
    <xdr:sp macro="" textlink="">
      <xdr:nvSpPr>
        <xdr:cNvPr id="136" name="楕円 135"/>
        <xdr:cNvSpPr/>
      </xdr:nvSpPr>
      <xdr:spPr>
        <a:xfrm>
          <a:off x="2857500" y="965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168818</xdr:rowOff>
    </xdr:from>
    <xdr:ext cx="599010" cy="259045"/>
    <xdr:sp macro="" textlink="">
      <xdr:nvSpPr>
        <xdr:cNvPr id="137" name="テキスト ボックス 136"/>
        <xdr:cNvSpPr txBox="1"/>
      </xdr:nvSpPr>
      <xdr:spPr>
        <a:xfrm>
          <a:off x="2608795" y="942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25908</xdr:rowOff>
    </xdr:from>
    <xdr:to>
      <xdr:col>10</xdr:col>
      <xdr:colOff>165100</xdr:colOff>
      <xdr:row>56</xdr:row>
      <xdr:rowOff>127508</xdr:rowOff>
    </xdr:to>
    <xdr:sp macro="" textlink="">
      <xdr:nvSpPr>
        <xdr:cNvPr id="138" name="楕円 137"/>
        <xdr:cNvSpPr/>
      </xdr:nvSpPr>
      <xdr:spPr>
        <a:xfrm>
          <a:off x="19685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144035</xdr:rowOff>
    </xdr:from>
    <xdr:ext cx="599010" cy="259045"/>
    <xdr:sp macro="" textlink="">
      <xdr:nvSpPr>
        <xdr:cNvPr id="139" name="テキスト ボックス 138"/>
        <xdr:cNvSpPr txBox="1"/>
      </xdr:nvSpPr>
      <xdr:spPr>
        <a:xfrm>
          <a:off x="1719795" y="940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70882</xdr:rowOff>
    </xdr:from>
    <xdr:to>
      <xdr:col>6</xdr:col>
      <xdr:colOff>38100</xdr:colOff>
      <xdr:row>57</xdr:row>
      <xdr:rowOff>1032</xdr:rowOff>
    </xdr:to>
    <xdr:sp macro="" textlink="">
      <xdr:nvSpPr>
        <xdr:cNvPr id="140" name="楕円 139"/>
        <xdr:cNvSpPr/>
      </xdr:nvSpPr>
      <xdr:spPr>
        <a:xfrm>
          <a:off x="1079500" y="96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17559</xdr:rowOff>
    </xdr:from>
    <xdr:ext cx="599010" cy="259045"/>
    <xdr:sp macro="" textlink="">
      <xdr:nvSpPr>
        <xdr:cNvPr id="141" name="テキスト ボックス 140"/>
        <xdr:cNvSpPr txBox="1"/>
      </xdr:nvSpPr>
      <xdr:spPr>
        <a:xfrm>
          <a:off x="830795" y="944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115641</xdr:rowOff>
    </xdr:from>
    <xdr:to>
      <xdr:col>24</xdr:col>
      <xdr:colOff>63500</xdr:colOff>
      <xdr:row>76</xdr:row>
      <xdr:rowOff>126276</xdr:rowOff>
    </xdr:to>
    <xdr:cxnSp macro="">
      <xdr:nvCxnSpPr>
        <xdr:cNvPr id="170" name="直線コネクタ 169"/>
        <xdr:cNvCxnSpPr/>
      </xdr:nvCxnSpPr>
      <xdr:spPr>
        <a:xfrm flipV="1">
          <a:off x="3797300" y="13145841"/>
          <a:ext cx="838200" cy="1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108796</xdr:rowOff>
    </xdr:from>
    <xdr:to>
      <xdr:col>19</xdr:col>
      <xdr:colOff>177800</xdr:colOff>
      <xdr:row>76</xdr:row>
      <xdr:rowOff>126276</xdr:rowOff>
    </xdr:to>
    <xdr:cxnSp macro="">
      <xdr:nvCxnSpPr>
        <xdr:cNvPr id="173" name="直線コネクタ 172"/>
        <xdr:cNvCxnSpPr/>
      </xdr:nvCxnSpPr>
      <xdr:spPr>
        <a:xfrm>
          <a:off x="2908300" y="13138996"/>
          <a:ext cx="889000" cy="1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74961</xdr:rowOff>
    </xdr:from>
    <xdr:to>
      <xdr:col>15</xdr:col>
      <xdr:colOff>50800</xdr:colOff>
      <xdr:row>76</xdr:row>
      <xdr:rowOff>108796</xdr:rowOff>
    </xdr:to>
    <xdr:cxnSp macro="">
      <xdr:nvCxnSpPr>
        <xdr:cNvPr id="176" name="直線コネクタ 175"/>
        <xdr:cNvCxnSpPr/>
      </xdr:nvCxnSpPr>
      <xdr:spPr>
        <a:xfrm>
          <a:off x="2019300" y="12933711"/>
          <a:ext cx="889000" cy="20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46475</xdr:rowOff>
    </xdr:from>
    <xdr:to>
      <xdr:col>10</xdr:col>
      <xdr:colOff>114300</xdr:colOff>
      <xdr:row>75</xdr:row>
      <xdr:rowOff>74961</xdr:rowOff>
    </xdr:to>
    <xdr:cxnSp macro="">
      <xdr:nvCxnSpPr>
        <xdr:cNvPr id="179" name="直線コネクタ 178"/>
        <xdr:cNvCxnSpPr/>
      </xdr:nvCxnSpPr>
      <xdr:spPr>
        <a:xfrm>
          <a:off x="1130300" y="12733775"/>
          <a:ext cx="889000" cy="19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64841</xdr:rowOff>
    </xdr:from>
    <xdr:to>
      <xdr:col>24</xdr:col>
      <xdr:colOff>114300</xdr:colOff>
      <xdr:row>76</xdr:row>
      <xdr:rowOff>166441</xdr:rowOff>
    </xdr:to>
    <xdr:sp macro="" textlink="">
      <xdr:nvSpPr>
        <xdr:cNvPr id="189" name="楕円 188"/>
        <xdr:cNvSpPr/>
      </xdr:nvSpPr>
      <xdr:spPr>
        <a:xfrm>
          <a:off x="4584700" y="1309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43268</xdr:rowOff>
    </xdr:from>
    <xdr:ext cx="599010" cy="259045"/>
    <xdr:sp macro="" textlink="">
      <xdr:nvSpPr>
        <xdr:cNvPr id="190" name="民生費該当値テキスト"/>
        <xdr:cNvSpPr txBox="1"/>
      </xdr:nvSpPr>
      <xdr:spPr>
        <a:xfrm>
          <a:off x="4686300" y="1307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75476</xdr:rowOff>
    </xdr:from>
    <xdr:to>
      <xdr:col>20</xdr:col>
      <xdr:colOff>38100</xdr:colOff>
      <xdr:row>77</xdr:row>
      <xdr:rowOff>5626</xdr:rowOff>
    </xdr:to>
    <xdr:sp macro="" textlink="">
      <xdr:nvSpPr>
        <xdr:cNvPr id="191" name="楕円 190"/>
        <xdr:cNvSpPr/>
      </xdr:nvSpPr>
      <xdr:spPr>
        <a:xfrm>
          <a:off x="3746500" y="131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168203</xdr:rowOff>
    </xdr:from>
    <xdr:ext cx="599010" cy="259045"/>
    <xdr:sp macro="" textlink="">
      <xdr:nvSpPr>
        <xdr:cNvPr id="192" name="テキスト ボックス 191"/>
        <xdr:cNvSpPr txBox="1"/>
      </xdr:nvSpPr>
      <xdr:spPr>
        <a:xfrm>
          <a:off x="3497795" y="13198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57996</xdr:rowOff>
    </xdr:from>
    <xdr:to>
      <xdr:col>15</xdr:col>
      <xdr:colOff>101600</xdr:colOff>
      <xdr:row>76</xdr:row>
      <xdr:rowOff>159596</xdr:rowOff>
    </xdr:to>
    <xdr:sp macro="" textlink="">
      <xdr:nvSpPr>
        <xdr:cNvPr id="193" name="楕円 192"/>
        <xdr:cNvSpPr/>
      </xdr:nvSpPr>
      <xdr:spPr>
        <a:xfrm>
          <a:off x="2857500" y="1308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150723</xdr:rowOff>
    </xdr:from>
    <xdr:ext cx="599010" cy="259045"/>
    <xdr:sp macro="" textlink="">
      <xdr:nvSpPr>
        <xdr:cNvPr id="194" name="テキスト ボックス 193"/>
        <xdr:cNvSpPr txBox="1"/>
      </xdr:nvSpPr>
      <xdr:spPr>
        <a:xfrm>
          <a:off x="2608795" y="1318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24161</xdr:rowOff>
    </xdr:from>
    <xdr:to>
      <xdr:col>10</xdr:col>
      <xdr:colOff>165100</xdr:colOff>
      <xdr:row>75</xdr:row>
      <xdr:rowOff>125761</xdr:rowOff>
    </xdr:to>
    <xdr:sp macro="" textlink="">
      <xdr:nvSpPr>
        <xdr:cNvPr id="195" name="楕円 194"/>
        <xdr:cNvSpPr/>
      </xdr:nvSpPr>
      <xdr:spPr>
        <a:xfrm>
          <a:off x="1968500" y="1288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142288</xdr:rowOff>
    </xdr:from>
    <xdr:ext cx="599010" cy="259045"/>
    <xdr:sp macro="" textlink="">
      <xdr:nvSpPr>
        <xdr:cNvPr id="196" name="テキスト ボックス 195"/>
        <xdr:cNvSpPr txBox="1"/>
      </xdr:nvSpPr>
      <xdr:spPr>
        <a:xfrm>
          <a:off x="1719795" y="1265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167125</xdr:rowOff>
    </xdr:from>
    <xdr:to>
      <xdr:col>6</xdr:col>
      <xdr:colOff>38100</xdr:colOff>
      <xdr:row>74</xdr:row>
      <xdr:rowOff>97275</xdr:rowOff>
    </xdr:to>
    <xdr:sp macro="" textlink="">
      <xdr:nvSpPr>
        <xdr:cNvPr id="197" name="楕円 196"/>
        <xdr:cNvSpPr/>
      </xdr:nvSpPr>
      <xdr:spPr>
        <a:xfrm>
          <a:off x="1079500" y="1268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113802</xdr:rowOff>
    </xdr:from>
    <xdr:ext cx="599010" cy="259045"/>
    <xdr:sp macro="" textlink="">
      <xdr:nvSpPr>
        <xdr:cNvPr id="198" name="テキスト ボックス 197"/>
        <xdr:cNvSpPr txBox="1"/>
      </xdr:nvSpPr>
      <xdr:spPr>
        <a:xfrm>
          <a:off x="830795" y="1245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44886</xdr:rowOff>
    </xdr:from>
    <xdr:to>
      <xdr:col>24</xdr:col>
      <xdr:colOff>63500</xdr:colOff>
      <xdr:row>98</xdr:row>
      <xdr:rowOff>56372</xdr:rowOff>
    </xdr:to>
    <xdr:cxnSp macro="">
      <xdr:nvCxnSpPr>
        <xdr:cNvPr id="227" name="直線コネクタ 226"/>
        <xdr:cNvCxnSpPr/>
      </xdr:nvCxnSpPr>
      <xdr:spPr>
        <a:xfrm flipV="1">
          <a:off x="3797300" y="16846986"/>
          <a:ext cx="838200" cy="1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8998</xdr:rowOff>
    </xdr:from>
    <xdr:to>
      <xdr:col>19</xdr:col>
      <xdr:colOff>177800</xdr:colOff>
      <xdr:row>98</xdr:row>
      <xdr:rowOff>56372</xdr:rowOff>
    </xdr:to>
    <xdr:cxnSp macro="">
      <xdr:nvCxnSpPr>
        <xdr:cNvPr id="230" name="直線コネクタ 229"/>
        <xdr:cNvCxnSpPr/>
      </xdr:nvCxnSpPr>
      <xdr:spPr>
        <a:xfrm>
          <a:off x="2908300" y="16811098"/>
          <a:ext cx="889000" cy="4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8998</xdr:rowOff>
    </xdr:from>
    <xdr:to>
      <xdr:col>15</xdr:col>
      <xdr:colOff>50800</xdr:colOff>
      <xdr:row>98</xdr:row>
      <xdr:rowOff>48462</xdr:rowOff>
    </xdr:to>
    <xdr:cxnSp macro="">
      <xdr:nvCxnSpPr>
        <xdr:cNvPr id="233" name="直線コネクタ 232"/>
        <xdr:cNvCxnSpPr/>
      </xdr:nvCxnSpPr>
      <xdr:spPr>
        <a:xfrm flipV="1">
          <a:off x="2019300" y="16811098"/>
          <a:ext cx="889000" cy="3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48462</xdr:rowOff>
    </xdr:from>
    <xdr:to>
      <xdr:col>10</xdr:col>
      <xdr:colOff>114300</xdr:colOff>
      <xdr:row>98</xdr:row>
      <xdr:rowOff>77974</xdr:rowOff>
    </xdr:to>
    <xdr:cxnSp macro="">
      <xdr:nvCxnSpPr>
        <xdr:cNvPr id="236" name="直線コネクタ 235"/>
        <xdr:cNvCxnSpPr/>
      </xdr:nvCxnSpPr>
      <xdr:spPr>
        <a:xfrm flipV="1">
          <a:off x="1130300" y="16850562"/>
          <a:ext cx="889000" cy="2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165536</xdr:rowOff>
    </xdr:from>
    <xdr:to>
      <xdr:col>24</xdr:col>
      <xdr:colOff>114300</xdr:colOff>
      <xdr:row>98</xdr:row>
      <xdr:rowOff>95686</xdr:rowOff>
    </xdr:to>
    <xdr:sp macro="" textlink="">
      <xdr:nvSpPr>
        <xdr:cNvPr id="246" name="楕円 245"/>
        <xdr:cNvSpPr/>
      </xdr:nvSpPr>
      <xdr:spPr>
        <a:xfrm>
          <a:off x="4584700" y="1679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80463</xdr:rowOff>
    </xdr:from>
    <xdr:ext cx="534377" cy="259045"/>
    <xdr:sp macro="" textlink="">
      <xdr:nvSpPr>
        <xdr:cNvPr id="247" name="衛生費該当値テキスト"/>
        <xdr:cNvSpPr txBox="1"/>
      </xdr:nvSpPr>
      <xdr:spPr>
        <a:xfrm>
          <a:off x="4686300" y="1671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5572</xdr:rowOff>
    </xdr:from>
    <xdr:to>
      <xdr:col>20</xdr:col>
      <xdr:colOff>38100</xdr:colOff>
      <xdr:row>98</xdr:row>
      <xdr:rowOff>107172</xdr:rowOff>
    </xdr:to>
    <xdr:sp macro="" textlink="">
      <xdr:nvSpPr>
        <xdr:cNvPr id="248" name="楕円 247"/>
        <xdr:cNvSpPr/>
      </xdr:nvSpPr>
      <xdr:spPr>
        <a:xfrm>
          <a:off x="3746500" y="1680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98299</xdr:rowOff>
    </xdr:from>
    <xdr:ext cx="534377" cy="259045"/>
    <xdr:sp macro="" textlink="">
      <xdr:nvSpPr>
        <xdr:cNvPr id="249" name="テキスト ボックス 248"/>
        <xdr:cNvSpPr txBox="1"/>
      </xdr:nvSpPr>
      <xdr:spPr>
        <a:xfrm>
          <a:off x="3530111" y="1690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129648</xdr:rowOff>
    </xdr:from>
    <xdr:to>
      <xdr:col>15</xdr:col>
      <xdr:colOff>101600</xdr:colOff>
      <xdr:row>98</xdr:row>
      <xdr:rowOff>59798</xdr:rowOff>
    </xdr:to>
    <xdr:sp macro="" textlink="">
      <xdr:nvSpPr>
        <xdr:cNvPr id="250" name="楕円 249"/>
        <xdr:cNvSpPr/>
      </xdr:nvSpPr>
      <xdr:spPr>
        <a:xfrm>
          <a:off x="2857500" y="1676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50925</xdr:rowOff>
    </xdr:from>
    <xdr:ext cx="599010" cy="259045"/>
    <xdr:sp macro="" textlink="">
      <xdr:nvSpPr>
        <xdr:cNvPr id="251" name="テキスト ボックス 250"/>
        <xdr:cNvSpPr txBox="1"/>
      </xdr:nvSpPr>
      <xdr:spPr>
        <a:xfrm>
          <a:off x="2608795" y="16853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169112</xdr:rowOff>
    </xdr:from>
    <xdr:to>
      <xdr:col>10</xdr:col>
      <xdr:colOff>165100</xdr:colOff>
      <xdr:row>98</xdr:row>
      <xdr:rowOff>99262</xdr:rowOff>
    </xdr:to>
    <xdr:sp macro="" textlink="">
      <xdr:nvSpPr>
        <xdr:cNvPr id="252" name="楕円 251"/>
        <xdr:cNvSpPr/>
      </xdr:nvSpPr>
      <xdr:spPr>
        <a:xfrm>
          <a:off x="1968500" y="167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90389</xdr:rowOff>
    </xdr:from>
    <xdr:ext cx="534377" cy="259045"/>
    <xdr:sp macro="" textlink="">
      <xdr:nvSpPr>
        <xdr:cNvPr id="253" name="テキスト ボックス 252"/>
        <xdr:cNvSpPr txBox="1"/>
      </xdr:nvSpPr>
      <xdr:spPr>
        <a:xfrm>
          <a:off x="1752111" y="168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27174</xdr:rowOff>
    </xdr:from>
    <xdr:to>
      <xdr:col>6</xdr:col>
      <xdr:colOff>38100</xdr:colOff>
      <xdr:row>98</xdr:row>
      <xdr:rowOff>128774</xdr:rowOff>
    </xdr:to>
    <xdr:sp macro="" textlink="">
      <xdr:nvSpPr>
        <xdr:cNvPr id="254" name="楕円 253"/>
        <xdr:cNvSpPr/>
      </xdr:nvSpPr>
      <xdr:spPr>
        <a:xfrm>
          <a:off x="1079500" y="1682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119901</xdr:rowOff>
    </xdr:from>
    <xdr:ext cx="534377" cy="259045"/>
    <xdr:sp macro="" textlink="">
      <xdr:nvSpPr>
        <xdr:cNvPr id="255" name="テキスト ボックス 254"/>
        <xdr:cNvSpPr txBox="1"/>
      </xdr:nvSpPr>
      <xdr:spPr>
        <a:xfrm>
          <a:off x="863111" y="1692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138130</xdr:rowOff>
    </xdr:from>
    <xdr:to>
      <xdr:col>55</xdr:col>
      <xdr:colOff>0</xdr:colOff>
      <xdr:row>57</xdr:row>
      <xdr:rowOff>38184</xdr:rowOff>
    </xdr:to>
    <xdr:cxnSp macro="">
      <xdr:nvCxnSpPr>
        <xdr:cNvPr id="339" name="直線コネクタ 338"/>
        <xdr:cNvCxnSpPr/>
      </xdr:nvCxnSpPr>
      <xdr:spPr>
        <a:xfrm>
          <a:off x="9639300" y="9739330"/>
          <a:ext cx="838200" cy="7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138130</xdr:rowOff>
    </xdr:from>
    <xdr:to>
      <xdr:col>50</xdr:col>
      <xdr:colOff>114300</xdr:colOff>
      <xdr:row>57</xdr:row>
      <xdr:rowOff>65061</xdr:rowOff>
    </xdr:to>
    <xdr:cxnSp macro="">
      <xdr:nvCxnSpPr>
        <xdr:cNvPr id="342" name="直線コネクタ 341"/>
        <xdr:cNvCxnSpPr/>
      </xdr:nvCxnSpPr>
      <xdr:spPr>
        <a:xfrm flipV="1">
          <a:off x="8750300" y="9739330"/>
          <a:ext cx="889000" cy="9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129484</xdr:rowOff>
    </xdr:from>
    <xdr:to>
      <xdr:col>45</xdr:col>
      <xdr:colOff>177800</xdr:colOff>
      <xdr:row>57</xdr:row>
      <xdr:rowOff>65061</xdr:rowOff>
    </xdr:to>
    <xdr:cxnSp macro="">
      <xdr:nvCxnSpPr>
        <xdr:cNvPr id="345" name="直線コネクタ 344"/>
        <xdr:cNvCxnSpPr/>
      </xdr:nvCxnSpPr>
      <xdr:spPr>
        <a:xfrm>
          <a:off x="7861300" y="9730684"/>
          <a:ext cx="889000" cy="10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52493</xdr:rowOff>
    </xdr:from>
    <xdr:to>
      <xdr:col>41</xdr:col>
      <xdr:colOff>50800</xdr:colOff>
      <xdr:row>56</xdr:row>
      <xdr:rowOff>129484</xdr:rowOff>
    </xdr:to>
    <xdr:cxnSp macro="">
      <xdr:nvCxnSpPr>
        <xdr:cNvPr id="348" name="直線コネクタ 347"/>
        <xdr:cNvCxnSpPr/>
      </xdr:nvCxnSpPr>
      <xdr:spPr>
        <a:xfrm>
          <a:off x="6972300" y="9482243"/>
          <a:ext cx="889000" cy="2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158834</xdr:rowOff>
    </xdr:from>
    <xdr:to>
      <xdr:col>55</xdr:col>
      <xdr:colOff>50800</xdr:colOff>
      <xdr:row>57</xdr:row>
      <xdr:rowOff>88984</xdr:rowOff>
    </xdr:to>
    <xdr:sp macro="" textlink="">
      <xdr:nvSpPr>
        <xdr:cNvPr id="358" name="楕円 357"/>
        <xdr:cNvSpPr/>
      </xdr:nvSpPr>
      <xdr:spPr>
        <a:xfrm>
          <a:off x="10426700" y="976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10261</xdr:rowOff>
    </xdr:from>
    <xdr:ext cx="599010" cy="259045"/>
    <xdr:sp macro="" textlink="">
      <xdr:nvSpPr>
        <xdr:cNvPr id="359" name="農林水産業費該当値テキスト"/>
        <xdr:cNvSpPr txBox="1"/>
      </xdr:nvSpPr>
      <xdr:spPr>
        <a:xfrm>
          <a:off x="10528300" y="9611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87330</xdr:rowOff>
    </xdr:from>
    <xdr:to>
      <xdr:col>50</xdr:col>
      <xdr:colOff>165100</xdr:colOff>
      <xdr:row>57</xdr:row>
      <xdr:rowOff>17480</xdr:rowOff>
    </xdr:to>
    <xdr:sp macro="" textlink="">
      <xdr:nvSpPr>
        <xdr:cNvPr id="360" name="楕円 359"/>
        <xdr:cNvSpPr/>
      </xdr:nvSpPr>
      <xdr:spPr>
        <a:xfrm>
          <a:off x="9588500" y="96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34007</xdr:rowOff>
    </xdr:from>
    <xdr:ext cx="599010" cy="259045"/>
    <xdr:sp macro="" textlink="">
      <xdr:nvSpPr>
        <xdr:cNvPr id="361" name="テキスト ボックス 360"/>
        <xdr:cNvSpPr txBox="1"/>
      </xdr:nvSpPr>
      <xdr:spPr>
        <a:xfrm>
          <a:off x="9339795" y="946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14261</xdr:rowOff>
    </xdr:from>
    <xdr:to>
      <xdr:col>46</xdr:col>
      <xdr:colOff>38100</xdr:colOff>
      <xdr:row>57</xdr:row>
      <xdr:rowOff>115861</xdr:rowOff>
    </xdr:to>
    <xdr:sp macro="" textlink="">
      <xdr:nvSpPr>
        <xdr:cNvPr id="362" name="楕円 361"/>
        <xdr:cNvSpPr/>
      </xdr:nvSpPr>
      <xdr:spPr>
        <a:xfrm>
          <a:off x="8699500" y="97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132388</xdr:rowOff>
    </xdr:from>
    <xdr:ext cx="599010" cy="259045"/>
    <xdr:sp macro="" textlink="">
      <xdr:nvSpPr>
        <xdr:cNvPr id="363" name="テキスト ボックス 362"/>
        <xdr:cNvSpPr txBox="1"/>
      </xdr:nvSpPr>
      <xdr:spPr>
        <a:xfrm>
          <a:off x="8450795" y="9562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78684</xdr:rowOff>
    </xdr:from>
    <xdr:to>
      <xdr:col>41</xdr:col>
      <xdr:colOff>101600</xdr:colOff>
      <xdr:row>57</xdr:row>
      <xdr:rowOff>8834</xdr:rowOff>
    </xdr:to>
    <xdr:sp macro="" textlink="">
      <xdr:nvSpPr>
        <xdr:cNvPr id="364" name="楕円 363"/>
        <xdr:cNvSpPr/>
      </xdr:nvSpPr>
      <xdr:spPr>
        <a:xfrm>
          <a:off x="7810500" y="967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25361</xdr:rowOff>
    </xdr:from>
    <xdr:ext cx="599010" cy="259045"/>
    <xdr:sp macro="" textlink="">
      <xdr:nvSpPr>
        <xdr:cNvPr id="365" name="テキスト ボックス 364"/>
        <xdr:cNvSpPr txBox="1"/>
      </xdr:nvSpPr>
      <xdr:spPr>
        <a:xfrm>
          <a:off x="7561795" y="945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1693</xdr:rowOff>
    </xdr:from>
    <xdr:to>
      <xdr:col>36</xdr:col>
      <xdr:colOff>165100</xdr:colOff>
      <xdr:row>55</xdr:row>
      <xdr:rowOff>103293</xdr:rowOff>
    </xdr:to>
    <xdr:sp macro="" textlink="">
      <xdr:nvSpPr>
        <xdr:cNvPr id="366" name="楕円 365"/>
        <xdr:cNvSpPr/>
      </xdr:nvSpPr>
      <xdr:spPr>
        <a:xfrm>
          <a:off x="6921500" y="943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119820</xdr:rowOff>
    </xdr:from>
    <xdr:ext cx="599010" cy="259045"/>
    <xdr:sp macro="" textlink="">
      <xdr:nvSpPr>
        <xdr:cNvPr id="367" name="テキスト ボックス 366"/>
        <xdr:cNvSpPr txBox="1"/>
      </xdr:nvSpPr>
      <xdr:spPr>
        <a:xfrm>
          <a:off x="6672795" y="9206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105395</xdr:rowOff>
    </xdr:from>
    <xdr:to>
      <xdr:col>55</xdr:col>
      <xdr:colOff>0</xdr:colOff>
      <xdr:row>77</xdr:row>
      <xdr:rowOff>155237</xdr:rowOff>
    </xdr:to>
    <xdr:cxnSp macro="">
      <xdr:nvCxnSpPr>
        <xdr:cNvPr id="396" name="直線コネクタ 395"/>
        <xdr:cNvCxnSpPr/>
      </xdr:nvCxnSpPr>
      <xdr:spPr>
        <a:xfrm>
          <a:off x="9639300" y="13307045"/>
          <a:ext cx="838200" cy="4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105395</xdr:rowOff>
    </xdr:from>
    <xdr:to>
      <xdr:col>50</xdr:col>
      <xdr:colOff>114300</xdr:colOff>
      <xdr:row>77</xdr:row>
      <xdr:rowOff>126437</xdr:rowOff>
    </xdr:to>
    <xdr:cxnSp macro="">
      <xdr:nvCxnSpPr>
        <xdr:cNvPr id="399" name="直線コネクタ 398"/>
        <xdr:cNvCxnSpPr/>
      </xdr:nvCxnSpPr>
      <xdr:spPr>
        <a:xfrm flipV="1">
          <a:off x="8750300" y="13307045"/>
          <a:ext cx="889000" cy="2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61286</xdr:rowOff>
    </xdr:from>
    <xdr:to>
      <xdr:col>45</xdr:col>
      <xdr:colOff>177800</xdr:colOff>
      <xdr:row>77</xdr:row>
      <xdr:rowOff>126437</xdr:rowOff>
    </xdr:to>
    <xdr:cxnSp macro="">
      <xdr:nvCxnSpPr>
        <xdr:cNvPr id="402" name="直線コネクタ 401"/>
        <xdr:cNvCxnSpPr/>
      </xdr:nvCxnSpPr>
      <xdr:spPr>
        <a:xfrm>
          <a:off x="7861300" y="13262936"/>
          <a:ext cx="889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61286</xdr:rowOff>
    </xdr:from>
    <xdr:to>
      <xdr:col>41</xdr:col>
      <xdr:colOff>50800</xdr:colOff>
      <xdr:row>78</xdr:row>
      <xdr:rowOff>25518</xdr:rowOff>
    </xdr:to>
    <xdr:cxnSp macro="">
      <xdr:nvCxnSpPr>
        <xdr:cNvPr id="405" name="直線コネクタ 404"/>
        <xdr:cNvCxnSpPr/>
      </xdr:nvCxnSpPr>
      <xdr:spPr>
        <a:xfrm flipV="1">
          <a:off x="6972300" y="13262936"/>
          <a:ext cx="889000" cy="13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104437</xdr:rowOff>
    </xdr:from>
    <xdr:to>
      <xdr:col>55</xdr:col>
      <xdr:colOff>50800</xdr:colOff>
      <xdr:row>78</xdr:row>
      <xdr:rowOff>34587</xdr:rowOff>
    </xdr:to>
    <xdr:sp macro="" textlink="">
      <xdr:nvSpPr>
        <xdr:cNvPr id="415" name="楕円 414"/>
        <xdr:cNvSpPr/>
      </xdr:nvSpPr>
      <xdr:spPr>
        <a:xfrm>
          <a:off x="10426700" y="1330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82864</xdr:rowOff>
    </xdr:from>
    <xdr:ext cx="534377" cy="259045"/>
    <xdr:sp macro="" textlink="">
      <xdr:nvSpPr>
        <xdr:cNvPr id="416" name="商工費該当値テキスト"/>
        <xdr:cNvSpPr txBox="1"/>
      </xdr:nvSpPr>
      <xdr:spPr>
        <a:xfrm>
          <a:off x="10528300" y="1328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54595</xdr:rowOff>
    </xdr:from>
    <xdr:to>
      <xdr:col>50</xdr:col>
      <xdr:colOff>165100</xdr:colOff>
      <xdr:row>77</xdr:row>
      <xdr:rowOff>156195</xdr:rowOff>
    </xdr:to>
    <xdr:sp macro="" textlink="">
      <xdr:nvSpPr>
        <xdr:cNvPr id="417" name="楕円 416"/>
        <xdr:cNvSpPr/>
      </xdr:nvSpPr>
      <xdr:spPr>
        <a:xfrm>
          <a:off x="9588500" y="1325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1272</xdr:rowOff>
    </xdr:from>
    <xdr:ext cx="534377" cy="259045"/>
    <xdr:sp macro="" textlink="">
      <xdr:nvSpPr>
        <xdr:cNvPr id="418" name="テキスト ボックス 417"/>
        <xdr:cNvSpPr txBox="1"/>
      </xdr:nvSpPr>
      <xdr:spPr>
        <a:xfrm>
          <a:off x="9372111" y="1303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75637</xdr:rowOff>
    </xdr:from>
    <xdr:to>
      <xdr:col>46</xdr:col>
      <xdr:colOff>38100</xdr:colOff>
      <xdr:row>78</xdr:row>
      <xdr:rowOff>5787</xdr:rowOff>
    </xdr:to>
    <xdr:sp macro="" textlink="">
      <xdr:nvSpPr>
        <xdr:cNvPr id="419" name="楕円 418"/>
        <xdr:cNvSpPr/>
      </xdr:nvSpPr>
      <xdr:spPr>
        <a:xfrm>
          <a:off x="8699500" y="1327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22314</xdr:rowOff>
    </xdr:from>
    <xdr:ext cx="534377" cy="259045"/>
    <xdr:sp macro="" textlink="">
      <xdr:nvSpPr>
        <xdr:cNvPr id="420" name="テキスト ボックス 419"/>
        <xdr:cNvSpPr txBox="1"/>
      </xdr:nvSpPr>
      <xdr:spPr>
        <a:xfrm>
          <a:off x="8483111" y="1305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10486</xdr:rowOff>
    </xdr:from>
    <xdr:to>
      <xdr:col>41</xdr:col>
      <xdr:colOff>101600</xdr:colOff>
      <xdr:row>77</xdr:row>
      <xdr:rowOff>112086</xdr:rowOff>
    </xdr:to>
    <xdr:sp macro="" textlink="">
      <xdr:nvSpPr>
        <xdr:cNvPr id="421" name="楕円 420"/>
        <xdr:cNvSpPr/>
      </xdr:nvSpPr>
      <xdr:spPr>
        <a:xfrm>
          <a:off x="7810500" y="1321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128613</xdr:rowOff>
    </xdr:from>
    <xdr:ext cx="534377" cy="259045"/>
    <xdr:sp macro="" textlink="">
      <xdr:nvSpPr>
        <xdr:cNvPr id="422" name="テキスト ボックス 421"/>
        <xdr:cNvSpPr txBox="1"/>
      </xdr:nvSpPr>
      <xdr:spPr>
        <a:xfrm>
          <a:off x="7594111" y="1298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146168</xdr:rowOff>
    </xdr:from>
    <xdr:to>
      <xdr:col>36</xdr:col>
      <xdr:colOff>165100</xdr:colOff>
      <xdr:row>78</xdr:row>
      <xdr:rowOff>76318</xdr:rowOff>
    </xdr:to>
    <xdr:sp macro="" textlink="">
      <xdr:nvSpPr>
        <xdr:cNvPr id="423" name="楕円 422"/>
        <xdr:cNvSpPr/>
      </xdr:nvSpPr>
      <xdr:spPr>
        <a:xfrm>
          <a:off x="6921500" y="1334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67445</xdr:rowOff>
    </xdr:from>
    <xdr:ext cx="534377" cy="259045"/>
    <xdr:sp macro="" textlink="">
      <xdr:nvSpPr>
        <xdr:cNvPr id="424" name="テキスト ボックス 423"/>
        <xdr:cNvSpPr txBox="1"/>
      </xdr:nvSpPr>
      <xdr:spPr>
        <a:xfrm>
          <a:off x="6705111" y="1344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60286</xdr:rowOff>
    </xdr:from>
    <xdr:to>
      <xdr:col>55</xdr:col>
      <xdr:colOff>0</xdr:colOff>
      <xdr:row>97</xdr:row>
      <xdr:rowOff>129299</xdr:rowOff>
    </xdr:to>
    <xdr:cxnSp macro="">
      <xdr:nvCxnSpPr>
        <xdr:cNvPr id="455" name="直線コネクタ 454"/>
        <xdr:cNvCxnSpPr/>
      </xdr:nvCxnSpPr>
      <xdr:spPr>
        <a:xfrm>
          <a:off x="9639300" y="16690936"/>
          <a:ext cx="838200" cy="6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60286</xdr:rowOff>
    </xdr:from>
    <xdr:to>
      <xdr:col>50</xdr:col>
      <xdr:colOff>114300</xdr:colOff>
      <xdr:row>97</xdr:row>
      <xdr:rowOff>81787</xdr:rowOff>
    </xdr:to>
    <xdr:cxnSp macro="">
      <xdr:nvCxnSpPr>
        <xdr:cNvPr id="458" name="直線コネクタ 457"/>
        <xdr:cNvCxnSpPr/>
      </xdr:nvCxnSpPr>
      <xdr:spPr>
        <a:xfrm flipV="1">
          <a:off x="8750300" y="16690936"/>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81787</xdr:rowOff>
    </xdr:from>
    <xdr:to>
      <xdr:col>45</xdr:col>
      <xdr:colOff>177800</xdr:colOff>
      <xdr:row>98</xdr:row>
      <xdr:rowOff>4525</xdr:rowOff>
    </xdr:to>
    <xdr:cxnSp macro="">
      <xdr:nvCxnSpPr>
        <xdr:cNvPr id="461" name="直線コネクタ 460"/>
        <xdr:cNvCxnSpPr/>
      </xdr:nvCxnSpPr>
      <xdr:spPr>
        <a:xfrm flipV="1">
          <a:off x="7861300" y="16712437"/>
          <a:ext cx="889000" cy="9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4525</xdr:rowOff>
    </xdr:from>
    <xdr:to>
      <xdr:col>41</xdr:col>
      <xdr:colOff>50800</xdr:colOff>
      <xdr:row>98</xdr:row>
      <xdr:rowOff>42390</xdr:rowOff>
    </xdr:to>
    <xdr:cxnSp macro="">
      <xdr:nvCxnSpPr>
        <xdr:cNvPr id="464" name="直線コネクタ 463"/>
        <xdr:cNvCxnSpPr/>
      </xdr:nvCxnSpPr>
      <xdr:spPr>
        <a:xfrm flipV="1">
          <a:off x="6972300" y="16806625"/>
          <a:ext cx="889000" cy="3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78499</xdr:rowOff>
    </xdr:from>
    <xdr:to>
      <xdr:col>55</xdr:col>
      <xdr:colOff>50800</xdr:colOff>
      <xdr:row>98</xdr:row>
      <xdr:rowOff>8649</xdr:rowOff>
    </xdr:to>
    <xdr:sp macro="" textlink="">
      <xdr:nvSpPr>
        <xdr:cNvPr id="474" name="楕円 473"/>
        <xdr:cNvSpPr/>
      </xdr:nvSpPr>
      <xdr:spPr>
        <a:xfrm>
          <a:off x="10426700" y="167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101376</xdr:rowOff>
    </xdr:from>
    <xdr:ext cx="599010" cy="259045"/>
    <xdr:sp macro="" textlink="">
      <xdr:nvSpPr>
        <xdr:cNvPr id="475" name="土木費該当値テキスト"/>
        <xdr:cNvSpPr txBox="1"/>
      </xdr:nvSpPr>
      <xdr:spPr>
        <a:xfrm>
          <a:off x="10528300" y="1656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9486</xdr:rowOff>
    </xdr:from>
    <xdr:to>
      <xdr:col>50</xdr:col>
      <xdr:colOff>165100</xdr:colOff>
      <xdr:row>97</xdr:row>
      <xdr:rowOff>111086</xdr:rowOff>
    </xdr:to>
    <xdr:sp macro="" textlink="">
      <xdr:nvSpPr>
        <xdr:cNvPr id="476" name="楕円 475"/>
        <xdr:cNvSpPr/>
      </xdr:nvSpPr>
      <xdr:spPr>
        <a:xfrm>
          <a:off x="9588500" y="1664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127613</xdr:rowOff>
    </xdr:from>
    <xdr:ext cx="599010" cy="259045"/>
    <xdr:sp macro="" textlink="">
      <xdr:nvSpPr>
        <xdr:cNvPr id="477" name="テキスト ボックス 476"/>
        <xdr:cNvSpPr txBox="1"/>
      </xdr:nvSpPr>
      <xdr:spPr>
        <a:xfrm>
          <a:off x="9339795" y="1641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30987</xdr:rowOff>
    </xdr:from>
    <xdr:to>
      <xdr:col>46</xdr:col>
      <xdr:colOff>38100</xdr:colOff>
      <xdr:row>97</xdr:row>
      <xdr:rowOff>132587</xdr:rowOff>
    </xdr:to>
    <xdr:sp macro="" textlink="">
      <xdr:nvSpPr>
        <xdr:cNvPr id="478" name="楕円 477"/>
        <xdr:cNvSpPr/>
      </xdr:nvSpPr>
      <xdr:spPr>
        <a:xfrm>
          <a:off x="8699500" y="166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149114</xdr:rowOff>
    </xdr:from>
    <xdr:ext cx="599010" cy="259045"/>
    <xdr:sp macro="" textlink="">
      <xdr:nvSpPr>
        <xdr:cNvPr id="479" name="テキスト ボックス 478"/>
        <xdr:cNvSpPr txBox="1"/>
      </xdr:nvSpPr>
      <xdr:spPr>
        <a:xfrm>
          <a:off x="8450795" y="1643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125175</xdr:rowOff>
    </xdr:from>
    <xdr:to>
      <xdr:col>41</xdr:col>
      <xdr:colOff>101600</xdr:colOff>
      <xdr:row>98</xdr:row>
      <xdr:rowOff>55325</xdr:rowOff>
    </xdr:to>
    <xdr:sp macro="" textlink="">
      <xdr:nvSpPr>
        <xdr:cNvPr id="480" name="楕円 479"/>
        <xdr:cNvSpPr/>
      </xdr:nvSpPr>
      <xdr:spPr>
        <a:xfrm>
          <a:off x="7810500" y="167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71852</xdr:rowOff>
    </xdr:from>
    <xdr:ext cx="599010" cy="259045"/>
    <xdr:sp macro="" textlink="">
      <xdr:nvSpPr>
        <xdr:cNvPr id="481" name="テキスト ボックス 480"/>
        <xdr:cNvSpPr txBox="1"/>
      </xdr:nvSpPr>
      <xdr:spPr>
        <a:xfrm>
          <a:off x="7561795" y="16531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163040</xdr:rowOff>
    </xdr:from>
    <xdr:to>
      <xdr:col>36</xdr:col>
      <xdr:colOff>165100</xdr:colOff>
      <xdr:row>98</xdr:row>
      <xdr:rowOff>93190</xdr:rowOff>
    </xdr:to>
    <xdr:sp macro="" textlink="">
      <xdr:nvSpPr>
        <xdr:cNvPr id="482" name="楕円 481"/>
        <xdr:cNvSpPr/>
      </xdr:nvSpPr>
      <xdr:spPr>
        <a:xfrm>
          <a:off x="6921500" y="1679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84317</xdr:rowOff>
    </xdr:from>
    <xdr:ext cx="599010" cy="259045"/>
    <xdr:sp macro="" textlink="">
      <xdr:nvSpPr>
        <xdr:cNvPr id="483" name="テキスト ボックス 482"/>
        <xdr:cNvSpPr txBox="1"/>
      </xdr:nvSpPr>
      <xdr:spPr>
        <a:xfrm>
          <a:off x="6672795" y="1688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67988</xdr:rowOff>
    </xdr:from>
    <xdr:to>
      <xdr:col>85</xdr:col>
      <xdr:colOff>127000</xdr:colOff>
      <xdr:row>36</xdr:row>
      <xdr:rowOff>127063</xdr:rowOff>
    </xdr:to>
    <xdr:cxnSp macro="">
      <xdr:nvCxnSpPr>
        <xdr:cNvPr id="510" name="直線コネクタ 509"/>
        <xdr:cNvCxnSpPr/>
      </xdr:nvCxnSpPr>
      <xdr:spPr>
        <a:xfrm>
          <a:off x="15481300" y="6240188"/>
          <a:ext cx="838200" cy="5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46939</xdr:rowOff>
    </xdr:from>
    <xdr:to>
      <xdr:col>81</xdr:col>
      <xdr:colOff>50800</xdr:colOff>
      <xdr:row>36</xdr:row>
      <xdr:rowOff>67988</xdr:rowOff>
    </xdr:to>
    <xdr:cxnSp macro="">
      <xdr:nvCxnSpPr>
        <xdr:cNvPr id="513" name="直線コネクタ 512"/>
        <xdr:cNvCxnSpPr/>
      </xdr:nvCxnSpPr>
      <xdr:spPr>
        <a:xfrm>
          <a:off x="14592300" y="6219139"/>
          <a:ext cx="889000" cy="2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46939</xdr:rowOff>
    </xdr:from>
    <xdr:to>
      <xdr:col>76</xdr:col>
      <xdr:colOff>114300</xdr:colOff>
      <xdr:row>36</xdr:row>
      <xdr:rowOff>151025</xdr:rowOff>
    </xdr:to>
    <xdr:cxnSp macro="">
      <xdr:nvCxnSpPr>
        <xdr:cNvPr id="516" name="直線コネクタ 515"/>
        <xdr:cNvCxnSpPr/>
      </xdr:nvCxnSpPr>
      <xdr:spPr>
        <a:xfrm flipV="1">
          <a:off x="13703300" y="6219139"/>
          <a:ext cx="889000" cy="10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151025</xdr:rowOff>
    </xdr:from>
    <xdr:to>
      <xdr:col>71</xdr:col>
      <xdr:colOff>177800</xdr:colOff>
      <xdr:row>36</xdr:row>
      <xdr:rowOff>165577</xdr:rowOff>
    </xdr:to>
    <xdr:cxnSp macro="">
      <xdr:nvCxnSpPr>
        <xdr:cNvPr id="519" name="直線コネクタ 518"/>
        <xdr:cNvCxnSpPr/>
      </xdr:nvCxnSpPr>
      <xdr:spPr>
        <a:xfrm flipV="1">
          <a:off x="12814300" y="6323225"/>
          <a:ext cx="889000" cy="14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76263</xdr:rowOff>
    </xdr:from>
    <xdr:to>
      <xdr:col>85</xdr:col>
      <xdr:colOff>177800</xdr:colOff>
      <xdr:row>37</xdr:row>
      <xdr:rowOff>6413</xdr:rowOff>
    </xdr:to>
    <xdr:sp macro="" textlink="">
      <xdr:nvSpPr>
        <xdr:cNvPr id="529" name="楕円 528"/>
        <xdr:cNvSpPr/>
      </xdr:nvSpPr>
      <xdr:spPr>
        <a:xfrm>
          <a:off x="16268700" y="624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99140</xdr:rowOff>
    </xdr:from>
    <xdr:ext cx="534377" cy="259045"/>
    <xdr:sp macro="" textlink="">
      <xdr:nvSpPr>
        <xdr:cNvPr id="530" name="消防費該当値テキスト"/>
        <xdr:cNvSpPr txBox="1"/>
      </xdr:nvSpPr>
      <xdr:spPr>
        <a:xfrm>
          <a:off x="16370300" y="609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17188</xdr:rowOff>
    </xdr:from>
    <xdr:to>
      <xdr:col>81</xdr:col>
      <xdr:colOff>101600</xdr:colOff>
      <xdr:row>36</xdr:row>
      <xdr:rowOff>118788</xdr:rowOff>
    </xdr:to>
    <xdr:sp macro="" textlink="">
      <xdr:nvSpPr>
        <xdr:cNvPr id="531" name="楕円 530"/>
        <xdr:cNvSpPr/>
      </xdr:nvSpPr>
      <xdr:spPr>
        <a:xfrm>
          <a:off x="15430500" y="61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135315</xdr:rowOff>
    </xdr:from>
    <xdr:ext cx="534377" cy="259045"/>
    <xdr:sp macro="" textlink="">
      <xdr:nvSpPr>
        <xdr:cNvPr id="532" name="テキスト ボックス 531"/>
        <xdr:cNvSpPr txBox="1"/>
      </xdr:nvSpPr>
      <xdr:spPr>
        <a:xfrm>
          <a:off x="15214111" y="596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167589</xdr:rowOff>
    </xdr:from>
    <xdr:to>
      <xdr:col>76</xdr:col>
      <xdr:colOff>165100</xdr:colOff>
      <xdr:row>36</xdr:row>
      <xdr:rowOff>97739</xdr:rowOff>
    </xdr:to>
    <xdr:sp macro="" textlink="">
      <xdr:nvSpPr>
        <xdr:cNvPr id="533" name="楕円 532"/>
        <xdr:cNvSpPr/>
      </xdr:nvSpPr>
      <xdr:spPr>
        <a:xfrm>
          <a:off x="14541500" y="61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114266</xdr:rowOff>
    </xdr:from>
    <xdr:ext cx="534377" cy="259045"/>
    <xdr:sp macro="" textlink="">
      <xdr:nvSpPr>
        <xdr:cNvPr id="534" name="テキスト ボックス 533"/>
        <xdr:cNvSpPr txBox="1"/>
      </xdr:nvSpPr>
      <xdr:spPr>
        <a:xfrm>
          <a:off x="14325111" y="594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100225</xdr:rowOff>
    </xdr:from>
    <xdr:to>
      <xdr:col>72</xdr:col>
      <xdr:colOff>38100</xdr:colOff>
      <xdr:row>37</xdr:row>
      <xdr:rowOff>30375</xdr:rowOff>
    </xdr:to>
    <xdr:sp macro="" textlink="">
      <xdr:nvSpPr>
        <xdr:cNvPr id="535" name="楕円 534"/>
        <xdr:cNvSpPr/>
      </xdr:nvSpPr>
      <xdr:spPr>
        <a:xfrm>
          <a:off x="13652500" y="627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46902</xdr:rowOff>
    </xdr:from>
    <xdr:ext cx="534377" cy="259045"/>
    <xdr:sp macro="" textlink="">
      <xdr:nvSpPr>
        <xdr:cNvPr id="536" name="テキスト ボックス 535"/>
        <xdr:cNvSpPr txBox="1"/>
      </xdr:nvSpPr>
      <xdr:spPr>
        <a:xfrm>
          <a:off x="13436111" y="604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114777</xdr:rowOff>
    </xdr:from>
    <xdr:to>
      <xdr:col>67</xdr:col>
      <xdr:colOff>101600</xdr:colOff>
      <xdr:row>37</xdr:row>
      <xdr:rowOff>44927</xdr:rowOff>
    </xdr:to>
    <xdr:sp macro="" textlink="">
      <xdr:nvSpPr>
        <xdr:cNvPr id="537" name="楕円 536"/>
        <xdr:cNvSpPr/>
      </xdr:nvSpPr>
      <xdr:spPr>
        <a:xfrm>
          <a:off x="12763500" y="628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61454</xdr:rowOff>
    </xdr:from>
    <xdr:ext cx="534377" cy="259045"/>
    <xdr:sp macro="" textlink="">
      <xdr:nvSpPr>
        <xdr:cNvPr id="538" name="テキスト ボックス 537"/>
        <xdr:cNvSpPr txBox="1"/>
      </xdr:nvSpPr>
      <xdr:spPr>
        <a:xfrm>
          <a:off x="12547111" y="606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103326</xdr:rowOff>
    </xdr:from>
    <xdr:to>
      <xdr:col>85</xdr:col>
      <xdr:colOff>127000</xdr:colOff>
      <xdr:row>56</xdr:row>
      <xdr:rowOff>100394</xdr:rowOff>
    </xdr:to>
    <xdr:cxnSp macro="">
      <xdr:nvCxnSpPr>
        <xdr:cNvPr id="567" name="直線コネクタ 566"/>
        <xdr:cNvCxnSpPr/>
      </xdr:nvCxnSpPr>
      <xdr:spPr>
        <a:xfrm flipV="1">
          <a:off x="15481300" y="9018726"/>
          <a:ext cx="838200" cy="68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91125</xdr:rowOff>
    </xdr:from>
    <xdr:to>
      <xdr:col>81</xdr:col>
      <xdr:colOff>50800</xdr:colOff>
      <xdr:row>56</xdr:row>
      <xdr:rowOff>100394</xdr:rowOff>
    </xdr:to>
    <xdr:cxnSp macro="">
      <xdr:nvCxnSpPr>
        <xdr:cNvPr id="570" name="直線コネクタ 569"/>
        <xdr:cNvCxnSpPr/>
      </xdr:nvCxnSpPr>
      <xdr:spPr>
        <a:xfrm>
          <a:off x="14592300" y="9006525"/>
          <a:ext cx="889000" cy="69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91125</xdr:rowOff>
    </xdr:from>
    <xdr:to>
      <xdr:col>76</xdr:col>
      <xdr:colOff>114300</xdr:colOff>
      <xdr:row>56</xdr:row>
      <xdr:rowOff>50419</xdr:rowOff>
    </xdr:to>
    <xdr:cxnSp macro="">
      <xdr:nvCxnSpPr>
        <xdr:cNvPr id="573" name="直線コネクタ 572"/>
        <xdr:cNvCxnSpPr/>
      </xdr:nvCxnSpPr>
      <xdr:spPr>
        <a:xfrm flipV="1">
          <a:off x="13703300" y="9006525"/>
          <a:ext cx="889000" cy="64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50419</xdr:rowOff>
    </xdr:from>
    <xdr:to>
      <xdr:col>71</xdr:col>
      <xdr:colOff>177800</xdr:colOff>
      <xdr:row>56</xdr:row>
      <xdr:rowOff>137244</xdr:rowOff>
    </xdr:to>
    <xdr:cxnSp macro="">
      <xdr:nvCxnSpPr>
        <xdr:cNvPr id="576" name="直線コネクタ 575"/>
        <xdr:cNvCxnSpPr/>
      </xdr:nvCxnSpPr>
      <xdr:spPr>
        <a:xfrm flipV="1">
          <a:off x="12814300" y="9651619"/>
          <a:ext cx="889000" cy="8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52526</xdr:rowOff>
    </xdr:from>
    <xdr:to>
      <xdr:col>85</xdr:col>
      <xdr:colOff>177800</xdr:colOff>
      <xdr:row>52</xdr:row>
      <xdr:rowOff>154126</xdr:rowOff>
    </xdr:to>
    <xdr:sp macro="" textlink="">
      <xdr:nvSpPr>
        <xdr:cNvPr id="586" name="楕円 585"/>
        <xdr:cNvSpPr/>
      </xdr:nvSpPr>
      <xdr:spPr>
        <a:xfrm>
          <a:off x="16268700" y="896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75403</xdr:rowOff>
    </xdr:from>
    <xdr:ext cx="599010" cy="259045"/>
    <xdr:sp macro="" textlink="">
      <xdr:nvSpPr>
        <xdr:cNvPr id="587" name="教育費該当値テキスト"/>
        <xdr:cNvSpPr txBox="1"/>
      </xdr:nvSpPr>
      <xdr:spPr>
        <a:xfrm>
          <a:off x="16370300" y="881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49594</xdr:rowOff>
    </xdr:from>
    <xdr:to>
      <xdr:col>81</xdr:col>
      <xdr:colOff>101600</xdr:colOff>
      <xdr:row>56</xdr:row>
      <xdr:rowOff>151194</xdr:rowOff>
    </xdr:to>
    <xdr:sp macro="" textlink="">
      <xdr:nvSpPr>
        <xdr:cNvPr id="588" name="楕円 587"/>
        <xdr:cNvSpPr/>
      </xdr:nvSpPr>
      <xdr:spPr>
        <a:xfrm>
          <a:off x="15430500" y="965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167721</xdr:rowOff>
    </xdr:from>
    <xdr:ext cx="599010" cy="259045"/>
    <xdr:sp macro="" textlink="">
      <xdr:nvSpPr>
        <xdr:cNvPr id="589" name="テキスト ボックス 588"/>
        <xdr:cNvSpPr txBox="1"/>
      </xdr:nvSpPr>
      <xdr:spPr>
        <a:xfrm>
          <a:off x="15181795" y="942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40325</xdr:rowOff>
    </xdr:from>
    <xdr:to>
      <xdr:col>76</xdr:col>
      <xdr:colOff>165100</xdr:colOff>
      <xdr:row>52</xdr:row>
      <xdr:rowOff>141925</xdr:rowOff>
    </xdr:to>
    <xdr:sp macro="" textlink="">
      <xdr:nvSpPr>
        <xdr:cNvPr id="590" name="楕円 589"/>
        <xdr:cNvSpPr/>
      </xdr:nvSpPr>
      <xdr:spPr>
        <a:xfrm>
          <a:off x="14541500" y="895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158452</xdr:rowOff>
    </xdr:from>
    <xdr:ext cx="599010" cy="259045"/>
    <xdr:sp macro="" textlink="">
      <xdr:nvSpPr>
        <xdr:cNvPr id="591" name="テキスト ボックス 590"/>
        <xdr:cNvSpPr txBox="1"/>
      </xdr:nvSpPr>
      <xdr:spPr>
        <a:xfrm>
          <a:off x="14292795" y="8730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171069</xdr:rowOff>
    </xdr:from>
    <xdr:to>
      <xdr:col>72</xdr:col>
      <xdr:colOff>38100</xdr:colOff>
      <xdr:row>56</xdr:row>
      <xdr:rowOff>101219</xdr:rowOff>
    </xdr:to>
    <xdr:sp macro="" textlink="">
      <xdr:nvSpPr>
        <xdr:cNvPr id="592" name="楕円 591"/>
        <xdr:cNvSpPr/>
      </xdr:nvSpPr>
      <xdr:spPr>
        <a:xfrm>
          <a:off x="13652500" y="960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117746</xdr:rowOff>
    </xdr:from>
    <xdr:ext cx="599010" cy="259045"/>
    <xdr:sp macro="" textlink="">
      <xdr:nvSpPr>
        <xdr:cNvPr id="593" name="テキスト ボックス 592"/>
        <xdr:cNvSpPr txBox="1"/>
      </xdr:nvSpPr>
      <xdr:spPr>
        <a:xfrm>
          <a:off x="13403795" y="9376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86444</xdr:rowOff>
    </xdr:from>
    <xdr:to>
      <xdr:col>67</xdr:col>
      <xdr:colOff>101600</xdr:colOff>
      <xdr:row>57</xdr:row>
      <xdr:rowOff>16594</xdr:rowOff>
    </xdr:to>
    <xdr:sp macro="" textlink="">
      <xdr:nvSpPr>
        <xdr:cNvPr id="594" name="楕円 593"/>
        <xdr:cNvSpPr/>
      </xdr:nvSpPr>
      <xdr:spPr>
        <a:xfrm>
          <a:off x="12763500" y="968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33121</xdr:rowOff>
    </xdr:from>
    <xdr:ext cx="599010" cy="259045"/>
    <xdr:sp macro="" textlink="">
      <xdr:nvSpPr>
        <xdr:cNvPr id="595" name="テキスト ボックス 594"/>
        <xdr:cNvSpPr txBox="1"/>
      </xdr:nvSpPr>
      <xdr:spPr>
        <a:xfrm>
          <a:off x="12514795" y="946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249299" cy="259045"/>
    <xdr:sp macro="" textlink="">
      <xdr:nvSpPr>
        <xdr:cNvPr id="644" name="災害復旧費該当値テキスト"/>
        <xdr:cNvSpPr txBox="1"/>
      </xdr:nvSpPr>
      <xdr:spPr>
        <a:xfrm>
          <a:off x="16370300" y="13484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132899</xdr:rowOff>
    </xdr:from>
    <xdr:to>
      <xdr:col>85</xdr:col>
      <xdr:colOff>127000</xdr:colOff>
      <xdr:row>96</xdr:row>
      <xdr:rowOff>164791</xdr:rowOff>
    </xdr:to>
    <xdr:cxnSp macro="">
      <xdr:nvCxnSpPr>
        <xdr:cNvPr id="681" name="直線コネクタ 680"/>
        <xdr:cNvCxnSpPr/>
      </xdr:nvCxnSpPr>
      <xdr:spPr>
        <a:xfrm flipV="1">
          <a:off x="15481300" y="16592099"/>
          <a:ext cx="838200" cy="3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164791</xdr:rowOff>
    </xdr:from>
    <xdr:to>
      <xdr:col>81</xdr:col>
      <xdr:colOff>50800</xdr:colOff>
      <xdr:row>97</xdr:row>
      <xdr:rowOff>15399</xdr:rowOff>
    </xdr:to>
    <xdr:cxnSp macro="">
      <xdr:nvCxnSpPr>
        <xdr:cNvPr id="684" name="直線コネクタ 683"/>
        <xdr:cNvCxnSpPr/>
      </xdr:nvCxnSpPr>
      <xdr:spPr>
        <a:xfrm flipV="1">
          <a:off x="14592300" y="16623991"/>
          <a:ext cx="889000" cy="2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15399</xdr:rowOff>
    </xdr:from>
    <xdr:to>
      <xdr:col>76</xdr:col>
      <xdr:colOff>114300</xdr:colOff>
      <xdr:row>97</xdr:row>
      <xdr:rowOff>37838</xdr:rowOff>
    </xdr:to>
    <xdr:cxnSp macro="">
      <xdr:nvCxnSpPr>
        <xdr:cNvPr id="687" name="直線コネクタ 686"/>
        <xdr:cNvCxnSpPr/>
      </xdr:nvCxnSpPr>
      <xdr:spPr>
        <a:xfrm flipV="1">
          <a:off x="13703300" y="16646049"/>
          <a:ext cx="889000" cy="2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37838</xdr:rowOff>
    </xdr:from>
    <xdr:to>
      <xdr:col>71</xdr:col>
      <xdr:colOff>177800</xdr:colOff>
      <xdr:row>97</xdr:row>
      <xdr:rowOff>40274</xdr:rowOff>
    </xdr:to>
    <xdr:cxnSp macro="">
      <xdr:nvCxnSpPr>
        <xdr:cNvPr id="690" name="直線コネクタ 689"/>
        <xdr:cNvCxnSpPr/>
      </xdr:nvCxnSpPr>
      <xdr:spPr>
        <a:xfrm flipV="1">
          <a:off x="12814300" y="16668488"/>
          <a:ext cx="889000" cy="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82099</xdr:rowOff>
    </xdr:from>
    <xdr:to>
      <xdr:col>85</xdr:col>
      <xdr:colOff>177800</xdr:colOff>
      <xdr:row>97</xdr:row>
      <xdr:rowOff>12249</xdr:rowOff>
    </xdr:to>
    <xdr:sp macro="" textlink="">
      <xdr:nvSpPr>
        <xdr:cNvPr id="700" name="楕円 699"/>
        <xdr:cNvSpPr/>
      </xdr:nvSpPr>
      <xdr:spPr>
        <a:xfrm>
          <a:off x="16268700" y="1654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104976</xdr:rowOff>
    </xdr:from>
    <xdr:ext cx="599010" cy="259045"/>
    <xdr:sp macro="" textlink="">
      <xdr:nvSpPr>
        <xdr:cNvPr id="701" name="公債費該当値テキスト"/>
        <xdr:cNvSpPr txBox="1"/>
      </xdr:nvSpPr>
      <xdr:spPr>
        <a:xfrm>
          <a:off x="16370300" y="16392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113991</xdr:rowOff>
    </xdr:from>
    <xdr:to>
      <xdr:col>81</xdr:col>
      <xdr:colOff>101600</xdr:colOff>
      <xdr:row>97</xdr:row>
      <xdr:rowOff>44141</xdr:rowOff>
    </xdr:to>
    <xdr:sp macro="" textlink="">
      <xdr:nvSpPr>
        <xdr:cNvPr id="702" name="楕円 701"/>
        <xdr:cNvSpPr/>
      </xdr:nvSpPr>
      <xdr:spPr>
        <a:xfrm>
          <a:off x="15430500" y="1657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60668</xdr:rowOff>
    </xdr:from>
    <xdr:ext cx="599010" cy="259045"/>
    <xdr:sp macro="" textlink="">
      <xdr:nvSpPr>
        <xdr:cNvPr id="703" name="テキスト ボックス 702"/>
        <xdr:cNvSpPr txBox="1"/>
      </xdr:nvSpPr>
      <xdr:spPr>
        <a:xfrm>
          <a:off x="15181795" y="1634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136049</xdr:rowOff>
    </xdr:from>
    <xdr:to>
      <xdr:col>76</xdr:col>
      <xdr:colOff>165100</xdr:colOff>
      <xdr:row>97</xdr:row>
      <xdr:rowOff>66199</xdr:rowOff>
    </xdr:to>
    <xdr:sp macro="" textlink="">
      <xdr:nvSpPr>
        <xdr:cNvPr id="704" name="楕円 703"/>
        <xdr:cNvSpPr/>
      </xdr:nvSpPr>
      <xdr:spPr>
        <a:xfrm>
          <a:off x="14541500" y="165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82726</xdr:rowOff>
    </xdr:from>
    <xdr:ext cx="599010" cy="259045"/>
    <xdr:sp macro="" textlink="">
      <xdr:nvSpPr>
        <xdr:cNvPr id="705" name="テキスト ボックス 704"/>
        <xdr:cNvSpPr txBox="1"/>
      </xdr:nvSpPr>
      <xdr:spPr>
        <a:xfrm>
          <a:off x="14292795" y="163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158488</xdr:rowOff>
    </xdr:from>
    <xdr:to>
      <xdr:col>72</xdr:col>
      <xdr:colOff>38100</xdr:colOff>
      <xdr:row>97</xdr:row>
      <xdr:rowOff>88638</xdr:rowOff>
    </xdr:to>
    <xdr:sp macro="" textlink="">
      <xdr:nvSpPr>
        <xdr:cNvPr id="706" name="楕円 705"/>
        <xdr:cNvSpPr/>
      </xdr:nvSpPr>
      <xdr:spPr>
        <a:xfrm>
          <a:off x="13652500" y="1661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105165</xdr:rowOff>
    </xdr:from>
    <xdr:ext cx="599010" cy="259045"/>
    <xdr:sp macro="" textlink="">
      <xdr:nvSpPr>
        <xdr:cNvPr id="707" name="テキスト ボックス 706"/>
        <xdr:cNvSpPr txBox="1"/>
      </xdr:nvSpPr>
      <xdr:spPr>
        <a:xfrm>
          <a:off x="13403795" y="163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160924</xdr:rowOff>
    </xdr:from>
    <xdr:to>
      <xdr:col>67</xdr:col>
      <xdr:colOff>101600</xdr:colOff>
      <xdr:row>97</xdr:row>
      <xdr:rowOff>91074</xdr:rowOff>
    </xdr:to>
    <xdr:sp macro="" textlink="">
      <xdr:nvSpPr>
        <xdr:cNvPr id="708" name="楕円 707"/>
        <xdr:cNvSpPr/>
      </xdr:nvSpPr>
      <xdr:spPr>
        <a:xfrm>
          <a:off x="12763500" y="166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107601</xdr:rowOff>
    </xdr:from>
    <xdr:ext cx="599010" cy="259045"/>
    <xdr:sp macro="" textlink="">
      <xdr:nvSpPr>
        <xdr:cNvPr id="709" name="テキスト ボックス 708"/>
        <xdr:cNvSpPr txBox="1"/>
      </xdr:nvSpPr>
      <xdr:spPr>
        <a:xfrm>
          <a:off x="12514795" y="16395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本村の基幹産業は酪農であり、乳質改善奨励補助金をはじめとする多くの農業関連単独施策を実施していることから、農林産業費は類似団体を大きく上回っている。</a:t>
          </a:r>
        </a:p>
        <a:p>
          <a:r>
            <a:rPr kumimoji="1" lang="ja-JP" altLang="en-US" sz="1300">
              <a:latin typeface="ＭＳ Ｐゴシック" panose="020B0600070205080204" pitchFamily="50" charset="-128"/>
              <a:ea typeface="ＭＳ Ｐゴシック" panose="020B0600070205080204" pitchFamily="50" charset="-128"/>
            </a:rPr>
            <a:t>また、令和５年度は教育費で鶴居中学校大規模改修事業の実施に伴い、平常年と比較して類似団体平均を大きく上回っている。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なお、総務費ついては、令和４年度に実施した庁舎機能改善事業等大型事業の事業完了に伴い、前年比大幅減となっている。</a:t>
          </a:r>
        </a:p>
        <a:p>
          <a:r>
            <a:rPr kumimoji="1" lang="ja-JP" altLang="en-US" sz="1300">
              <a:latin typeface="ＭＳ Ｐゴシック" panose="020B0600070205080204" pitchFamily="50" charset="-128"/>
              <a:ea typeface="ＭＳ Ｐゴシック" panose="020B0600070205080204" pitchFamily="50" charset="-128"/>
            </a:rPr>
            <a:t>公債費については歳出総額の２割以内に調整しており、総合計画に基づいた投資的事業の実施と地方債の計画的な発行を行い、健全な財政運営に努めていく。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北海道鶴居村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財政調整基金残高はこれまで微増傾向で推移していたが、令和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年度は新型コロナウイルス対策経費の財源とするための基金取崩しにより前年比減、令和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年度民生費関係返還金の財源とするための積立を行ったことから前年度と比較し増加、令和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年度は民生費関係返還金の財源とする基金取崩しにより前年比減、令和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年度は歳計余剰金の積立てを行ったことから微増となった。</a:t>
          </a:r>
        </a:p>
        <a:p>
          <a:r>
            <a:rPr kumimoji="1" lang="ja-JP" altLang="en-US" sz="1200">
              <a:latin typeface="ＭＳ ゴシック" pitchFamily="49" charset="-128"/>
              <a:ea typeface="ＭＳ ゴシック" pitchFamily="49" charset="-128"/>
            </a:rPr>
            <a:t>今後の財政需要に備えた財源として計画的な積立てを行いながら、健全な財政運営の原資として適正な運用に努める。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北海道鶴居村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全会計で黒字決算であり連結実質赤字比率は発生していない。</a:t>
          </a:r>
        </a:p>
        <a:p>
          <a:r>
            <a:rPr kumimoji="1" lang="ja-JP" altLang="en-US" sz="1400">
              <a:latin typeface="ＭＳ ゴシック" pitchFamily="49" charset="-128"/>
              <a:ea typeface="ＭＳ ゴシック" pitchFamily="49" charset="-128"/>
            </a:rPr>
            <a:t>現状、一般会計は基金等の保有残高により安定した財政運営を堅持できるが、特別会計では一般会計からの繰出金によって収支の均衡を保っている運営状況にあることから、今後は制度内容の見直しや業務の効率化等によって経営の健全化を図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77</v>
      </c>
      <c r="C2" s="182"/>
      <c r="D2" s="183"/>
    </row>
    <row r="3" spans="1:119" ht="18.75" customHeight="1" thickBot="1" x14ac:dyDescent="0.2">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5542487</v>
      </c>
      <c r="BO4" s="485"/>
      <c r="BP4" s="485"/>
      <c r="BQ4" s="485"/>
      <c r="BR4" s="485"/>
      <c r="BS4" s="485"/>
      <c r="BT4" s="485"/>
      <c r="BU4" s="486"/>
      <c r="BV4" s="484">
        <v>5603976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2.7</v>
      </c>
      <c r="CU4" s="625"/>
      <c r="CV4" s="625"/>
      <c r="CW4" s="625"/>
      <c r="CX4" s="625"/>
      <c r="CY4" s="625"/>
      <c r="CZ4" s="625"/>
      <c r="DA4" s="626"/>
      <c r="DB4" s="624">
        <v>2.5</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5447536</v>
      </c>
      <c r="BO5" s="456"/>
      <c r="BP5" s="456"/>
      <c r="BQ5" s="456"/>
      <c r="BR5" s="456"/>
      <c r="BS5" s="456"/>
      <c r="BT5" s="456"/>
      <c r="BU5" s="457"/>
      <c r="BV5" s="455">
        <v>5481083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84.9</v>
      </c>
      <c r="CU5" s="453"/>
      <c r="CV5" s="453"/>
      <c r="CW5" s="453"/>
      <c r="CX5" s="453"/>
      <c r="CY5" s="453"/>
      <c r="CZ5" s="453"/>
      <c r="DA5" s="454"/>
      <c r="DB5" s="452">
        <v>82.8</v>
      </c>
      <c r="DC5" s="453"/>
      <c r="DD5" s="453"/>
      <c r="DE5" s="453"/>
      <c r="DF5" s="453"/>
      <c r="DG5" s="453"/>
      <c r="DH5" s="453"/>
      <c r="DI5" s="454"/>
    </row>
    <row r="6" spans="1:119" ht="18.75" customHeight="1" x14ac:dyDescent="0.15">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94951</v>
      </c>
      <c r="BO6" s="456"/>
      <c r="BP6" s="456"/>
      <c r="BQ6" s="456"/>
      <c r="BR6" s="456"/>
      <c r="BS6" s="456"/>
      <c r="BT6" s="456"/>
      <c r="BU6" s="457"/>
      <c r="BV6" s="455">
        <v>122893</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85.2</v>
      </c>
      <c r="CU6" s="599"/>
      <c r="CV6" s="599"/>
      <c r="CW6" s="599"/>
      <c r="CX6" s="599"/>
      <c r="CY6" s="599"/>
      <c r="CZ6" s="599"/>
      <c r="DA6" s="600"/>
      <c r="DB6" s="598">
        <v>83.5</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19207</v>
      </c>
      <c r="BO7" s="456"/>
      <c r="BP7" s="456"/>
      <c r="BQ7" s="456"/>
      <c r="BR7" s="456"/>
      <c r="BS7" s="456"/>
      <c r="BT7" s="456"/>
      <c r="BU7" s="457"/>
      <c r="BV7" s="455">
        <v>52900</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2815164</v>
      </c>
      <c r="CU7" s="456"/>
      <c r="CV7" s="456"/>
      <c r="CW7" s="456"/>
      <c r="CX7" s="456"/>
      <c r="CY7" s="456"/>
      <c r="CZ7" s="456"/>
      <c r="DA7" s="457"/>
      <c r="DB7" s="455">
        <v>2787359</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75744</v>
      </c>
      <c r="BO8" s="456"/>
      <c r="BP8" s="456"/>
      <c r="BQ8" s="456"/>
      <c r="BR8" s="456"/>
      <c r="BS8" s="456"/>
      <c r="BT8" s="456"/>
      <c r="BU8" s="457"/>
      <c r="BV8" s="455">
        <v>69993</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0.19</v>
      </c>
      <c r="CU8" s="559"/>
      <c r="CV8" s="559"/>
      <c r="CW8" s="559"/>
      <c r="CX8" s="559"/>
      <c r="CY8" s="559"/>
      <c r="CZ8" s="559"/>
      <c r="DA8" s="560"/>
      <c r="DB8" s="558">
        <v>0.19</v>
      </c>
      <c r="DC8" s="559"/>
      <c r="DD8" s="559"/>
      <c r="DE8" s="559"/>
      <c r="DF8" s="559"/>
      <c r="DG8" s="559"/>
      <c r="DH8" s="559"/>
      <c r="DI8" s="560"/>
    </row>
    <row r="9" spans="1:119" ht="18.75" customHeight="1" thickBot="1" x14ac:dyDescent="0.2">
      <c r="A9" s="181"/>
      <c r="B9" s="587" t="s">
        <v>106</v>
      </c>
      <c r="C9" s="588"/>
      <c r="D9" s="588"/>
      <c r="E9" s="588"/>
      <c r="F9" s="588"/>
      <c r="G9" s="588"/>
      <c r="H9" s="588"/>
      <c r="I9" s="588"/>
      <c r="J9" s="588"/>
      <c r="K9" s="506"/>
      <c r="L9" s="589" t="s">
        <v>107</v>
      </c>
      <c r="M9" s="590"/>
      <c r="N9" s="590"/>
      <c r="O9" s="590"/>
      <c r="P9" s="590"/>
      <c r="Q9" s="591"/>
      <c r="R9" s="592">
        <v>2558</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5751</v>
      </c>
      <c r="BO9" s="456"/>
      <c r="BP9" s="456"/>
      <c r="BQ9" s="456"/>
      <c r="BR9" s="456"/>
      <c r="BS9" s="456"/>
      <c r="BT9" s="456"/>
      <c r="BU9" s="457"/>
      <c r="BV9" s="455">
        <v>-3124</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16.7</v>
      </c>
      <c r="CU9" s="453"/>
      <c r="CV9" s="453"/>
      <c r="CW9" s="453"/>
      <c r="CX9" s="453"/>
      <c r="CY9" s="453"/>
      <c r="CZ9" s="453"/>
      <c r="DA9" s="454"/>
      <c r="DB9" s="452">
        <v>14.6</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112</v>
      </c>
      <c r="M10" s="412"/>
      <c r="N10" s="412"/>
      <c r="O10" s="412"/>
      <c r="P10" s="412"/>
      <c r="Q10" s="413"/>
      <c r="R10" s="408">
        <v>2534</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34994</v>
      </c>
      <c r="BO10" s="456"/>
      <c r="BP10" s="456"/>
      <c r="BQ10" s="456"/>
      <c r="BR10" s="456"/>
      <c r="BS10" s="456"/>
      <c r="BT10" s="456"/>
      <c r="BU10" s="457"/>
      <c r="BV10" s="455">
        <v>36575</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15">
      <c r="A12" s="181"/>
      <c r="B12" s="561" t="s">
        <v>123</v>
      </c>
      <c r="C12" s="562"/>
      <c r="D12" s="562"/>
      <c r="E12" s="562"/>
      <c r="F12" s="562"/>
      <c r="G12" s="562"/>
      <c r="H12" s="562"/>
      <c r="I12" s="562"/>
      <c r="J12" s="562"/>
      <c r="K12" s="563"/>
      <c r="L12" s="570" t="s">
        <v>124</v>
      </c>
      <c r="M12" s="571"/>
      <c r="N12" s="571"/>
      <c r="O12" s="571"/>
      <c r="P12" s="571"/>
      <c r="Q12" s="572"/>
      <c r="R12" s="573">
        <v>2466</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0</v>
      </c>
      <c r="BO12" s="456"/>
      <c r="BP12" s="456"/>
      <c r="BQ12" s="456"/>
      <c r="BR12" s="456"/>
      <c r="BS12" s="456"/>
      <c r="BT12" s="456"/>
      <c r="BU12" s="457"/>
      <c r="BV12" s="455">
        <v>58599</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130</v>
      </c>
      <c r="N13" s="540"/>
      <c r="O13" s="540"/>
      <c r="P13" s="540"/>
      <c r="Q13" s="541"/>
      <c r="R13" s="542">
        <v>2420</v>
      </c>
      <c r="S13" s="543"/>
      <c r="T13" s="543"/>
      <c r="U13" s="543"/>
      <c r="V13" s="544"/>
      <c r="W13" s="545" t="s">
        <v>131</v>
      </c>
      <c r="X13" s="441"/>
      <c r="Y13" s="441"/>
      <c r="Z13" s="441"/>
      <c r="AA13" s="441"/>
      <c r="AB13" s="442"/>
      <c r="AC13" s="408">
        <v>435</v>
      </c>
      <c r="AD13" s="409"/>
      <c r="AE13" s="409"/>
      <c r="AF13" s="409"/>
      <c r="AG13" s="410"/>
      <c r="AH13" s="408">
        <v>421</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40745</v>
      </c>
      <c r="BO13" s="456"/>
      <c r="BP13" s="456"/>
      <c r="BQ13" s="456"/>
      <c r="BR13" s="456"/>
      <c r="BS13" s="456"/>
      <c r="BT13" s="456"/>
      <c r="BU13" s="457"/>
      <c r="BV13" s="455">
        <v>-25148</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6.4</v>
      </c>
      <c r="CU13" s="453"/>
      <c r="CV13" s="453"/>
      <c r="CW13" s="453"/>
      <c r="CX13" s="453"/>
      <c r="CY13" s="453"/>
      <c r="CZ13" s="453"/>
      <c r="DA13" s="454"/>
      <c r="DB13" s="452">
        <v>5.4</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135</v>
      </c>
      <c r="M14" s="582"/>
      <c r="N14" s="582"/>
      <c r="O14" s="582"/>
      <c r="P14" s="582"/>
      <c r="Q14" s="583"/>
      <c r="R14" s="542">
        <v>2485</v>
      </c>
      <c r="S14" s="543"/>
      <c r="T14" s="543"/>
      <c r="U14" s="543"/>
      <c r="V14" s="544"/>
      <c r="W14" s="546"/>
      <c r="X14" s="444"/>
      <c r="Y14" s="444"/>
      <c r="Z14" s="444"/>
      <c r="AA14" s="444"/>
      <c r="AB14" s="445"/>
      <c r="AC14" s="535">
        <v>34.700000000000003</v>
      </c>
      <c r="AD14" s="536"/>
      <c r="AE14" s="536"/>
      <c r="AF14" s="536"/>
      <c r="AG14" s="537"/>
      <c r="AH14" s="535">
        <v>34.299999999999997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t="s">
        <v>122</v>
      </c>
      <c r="CU14" s="553"/>
      <c r="CV14" s="553"/>
      <c r="CW14" s="553"/>
      <c r="CX14" s="553"/>
      <c r="CY14" s="553"/>
      <c r="CZ14" s="553"/>
      <c r="DA14" s="554"/>
      <c r="DB14" s="552" t="s">
        <v>122</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130</v>
      </c>
      <c r="N15" s="540"/>
      <c r="O15" s="540"/>
      <c r="P15" s="540"/>
      <c r="Q15" s="541"/>
      <c r="R15" s="542">
        <v>2446</v>
      </c>
      <c r="S15" s="543"/>
      <c r="T15" s="543"/>
      <c r="U15" s="543"/>
      <c r="V15" s="544"/>
      <c r="W15" s="545" t="s">
        <v>137</v>
      </c>
      <c r="X15" s="441"/>
      <c r="Y15" s="441"/>
      <c r="Z15" s="441"/>
      <c r="AA15" s="441"/>
      <c r="AB15" s="442"/>
      <c r="AC15" s="408">
        <v>108</v>
      </c>
      <c r="AD15" s="409"/>
      <c r="AE15" s="409"/>
      <c r="AF15" s="409"/>
      <c r="AG15" s="410"/>
      <c r="AH15" s="408">
        <v>115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507067</v>
      </c>
      <c r="BO15" s="485"/>
      <c r="BP15" s="485"/>
      <c r="BQ15" s="485"/>
      <c r="BR15" s="485"/>
      <c r="BS15" s="485"/>
      <c r="BT15" s="485"/>
      <c r="BU15" s="486"/>
      <c r="BV15" s="484">
        <v>512728</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8.6</v>
      </c>
      <c r="AD16" s="536"/>
      <c r="AE16" s="536"/>
      <c r="AF16" s="536"/>
      <c r="AG16" s="537"/>
      <c r="AH16" s="535">
        <v>9.4</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2691330</v>
      </c>
      <c r="BO16" s="456"/>
      <c r="BP16" s="456"/>
      <c r="BQ16" s="456"/>
      <c r="BR16" s="456"/>
      <c r="BS16" s="456"/>
      <c r="BT16" s="456"/>
      <c r="BU16" s="457"/>
      <c r="BV16" s="455">
        <v>2647701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711</v>
      </c>
      <c r="AD17" s="409"/>
      <c r="AE17" s="409"/>
      <c r="AF17" s="409"/>
      <c r="AG17" s="410"/>
      <c r="AH17" s="408">
        <v>690</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618697</v>
      </c>
      <c r="BO17" s="456"/>
      <c r="BP17" s="456"/>
      <c r="BQ17" s="456"/>
      <c r="BR17" s="456"/>
      <c r="BS17" s="456"/>
      <c r="BT17" s="456"/>
      <c r="BU17" s="457"/>
      <c r="BV17" s="455">
        <v>629045</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147</v>
      </c>
      <c r="C18" s="506"/>
      <c r="D18" s="506"/>
      <c r="E18" s="507"/>
      <c r="F18" s="507"/>
      <c r="G18" s="507"/>
      <c r="H18" s="507"/>
      <c r="I18" s="507"/>
      <c r="J18" s="507"/>
      <c r="K18" s="507"/>
      <c r="L18" s="508">
        <v>571.79999999999995</v>
      </c>
      <c r="M18" s="508"/>
      <c r="N18" s="508"/>
      <c r="O18" s="508"/>
      <c r="P18" s="508"/>
      <c r="Q18" s="508"/>
      <c r="R18" s="509"/>
      <c r="S18" s="509"/>
      <c r="T18" s="509"/>
      <c r="U18" s="509"/>
      <c r="V18" s="510"/>
      <c r="W18" s="526"/>
      <c r="X18" s="527"/>
      <c r="Y18" s="527"/>
      <c r="Z18" s="527"/>
      <c r="AA18" s="527"/>
      <c r="AB18" s="551"/>
      <c r="AC18" s="425">
        <v>56.7</v>
      </c>
      <c r="AD18" s="426"/>
      <c r="AE18" s="426"/>
      <c r="AF18" s="426"/>
      <c r="AG18" s="511"/>
      <c r="AH18" s="425">
        <v>56.3</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2404447</v>
      </c>
      <c r="BO18" s="456"/>
      <c r="BP18" s="456"/>
      <c r="BQ18" s="456"/>
      <c r="BR18" s="456"/>
      <c r="BS18" s="456"/>
      <c r="BT18" s="456"/>
      <c r="BU18" s="457"/>
      <c r="BV18" s="455">
        <v>2309967</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149</v>
      </c>
      <c r="C19" s="506"/>
      <c r="D19" s="506"/>
      <c r="E19" s="507"/>
      <c r="F19" s="507"/>
      <c r="G19" s="507"/>
      <c r="H19" s="507"/>
      <c r="I19" s="507"/>
      <c r="J19" s="507"/>
      <c r="K19" s="507"/>
      <c r="L19" s="515">
        <v>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3301678</v>
      </c>
      <c r="BO19" s="456"/>
      <c r="BP19" s="456"/>
      <c r="BQ19" s="456"/>
      <c r="BR19" s="456"/>
      <c r="BS19" s="456"/>
      <c r="BT19" s="456"/>
      <c r="BU19" s="457"/>
      <c r="BV19" s="455">
        <v>3510494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151</v>
      </c>
      <c r="C20" s="506"/>
      <c r="D20" s="506"/>
      <c r="E20" s="507"/>
      <c r="F20" s="507"/>
      <c r="G20" s="507"/>
      <c r="H20" s="507"/>
      <c r="I20" s="507"/>
      <c r="J20" s="507"/>
      <c r="K20" s="507"/>
      <c r="L20" s="515">
        <v>1109</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6347279</v>
      </c>
      <c r="BO22" s="485"/>
      <c r="BP22" s="485"/>
      <c r="BQ22" s="485"/>
      <c r="BR22" s="485"/>
      <c r="BS22" s="485"/>
      <c r="BT22" s="485"/>
      <c r="BU22" s="486"/>
      <c r="BV22" s="484">
        <v>5642462</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5787655</v>
      </c>
      <c r="BO23" s="456"/>
      <c r="BP23" s="456"/>
      <c r="BQ23" s="456"/>
      <c r="BR23" s="456"/>
      <c r="BS23" s="456"/>
      <c r="BT23" s="456"/>
      <c r="BU23" s="457"/>
      <c r="BV23" s="455">
        <v>5008629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161</v>
      </c>
      <c r="F24" s="412"/>
      <c r="G24" s="412"/>
      <c r="H24" s="412"/>
      <c r="I24" s="412"/>
      <c r="J24" s="412"/>
      <c r="K24" s="413"/>
      <c r="L24" s="408">
        <v>1</v>
      </c>
      <c r="M24" s="409"/>
      <c r="N24" s="409"/>
      <c r="O24" s="409"/>
      <c r="P24" s="410"/>
      <c r="Q24" s="408">
        <v>7820</v>
      </c>
      <c r="R24" s="409"/>
      <c r="S24" s="409"/>
      <c r="T24" s="409"/>
      <c r="U24" s="409"/>
      <c r="V24" s="410"/>
      <c r="W24" s="498"/>
      <c r="X24" s="435"/>
      <c r="Y24" s="436"/>
      <c r="Z24" s="411" t="s">
        <v>162</v>
      </c>
      <c r="AA24" s="412"/>
      <c r="AB24" s="412"/>
      <c r="AC24" s="412"/>
      <c r="AD24" s="412"/>
      <c r="AE24" s="412"/>
      <c r="AF24" s="412"/>
      <c r="AG24" s="413"/>
      <c r="AH24" s="408">
        <v>59</v>
      </c>
      <c r="AI24" s="409"/>
      <c r="AJ24" s="409"/>
      <c r="AK24" s="409"/>
      <c r="AL24" s="410"/>
      <c r="AM24" s="408">
        <v>176646</v>
      </c>
      <c r="AN24" s="409"/>
      <c r="AO24" s="409"/>
      <c r="AP24" s="409"/>
      <c r="AQ24" s="409"/>
      <c r="AR24" s="410"/>
      <c r="AS24" s="408">
        <v>2994</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5508826</v>
      </c>
      <c r="BO24" s="456"/>
      <c r="BP24" s="456"/>
      <c r="BQ24" s="456"/>
      <c r="BR24" s="456"/>
      <c r="BS24" s="456"/>
      <c r="BT24" s="456"/>
      <c r="BU24" s="457"/>
      <c r="BV24" s="455">
        <v>4629891</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164</v>
      </c>
      <c r="F25" s="412"/>
      <c r="G25" s="412"/>
      <c r="H25" s="412"/>
      <c r="I25" s="412"/>
      <c r="J25" s="412"/>
      <c r="K25" s="413"/>
      <c r="L25" s="408">
        <v>1</v>
      </c>
      <c r="M25" s="409"/>
      <c r="N25" s="409"/>
      <c r="O25" s="409"/>
      <c r="P25" s="410"/>
      <c r="Q25" s="408">
        <v>6490</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582505</v>
      </c>
      <c r="BO25" s="485"/>
      <c r="BP25" s="485"/>
      <c r="BQ25" s="485"/>
      <c r="BR25" s="485"/>
      <c r="BS25" s="485"/>
      <c r="BT25" s="485"/>
      <c r="BU25" s="486"/>
      <c r="BV25" s="484">
        <v>82768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167</v>
      </c>
      <c r="F26" s="412"/>
      <c r="G26" s="412"/>
      <c r="H26" s="412"/>
      <c r="I26" s="412"/>
      <c r="J26" s="412"/>
      <c r="K26" s="413"/>
      <c r="L26" s="408">
        <v>1</v>
      </c>
      <c r="M26" s="409"/>
      <c r="N26" s="409"/>
      <c r="O26" s="409"/>
      <c r="P26" s="410"/>
      <c r="Q26" s="408">
        <v>5860</v>
      </c>
      <c r="R26" s="409"/>
      <c r="S26" s="409"/>
      <c r="T26" s="409"/>
      <c r="U26" s="409"/>
      <c r="V26" s="410"/>
      <c r="W26" s="498"/>
      <c r="X26" s="435"/>
      <c r="Y26" s="436"/>
      <c r="Z26" s="411" t="s">
        <v>168</v>
      </c>
      <c r="AA26" s="466"/>
      <c r="AB26" s="466"/>
      <c r="AC26" s="466"/>
      <c r="AD26" s="466"/>
      <c r="AE26" s="466"/>
      <c r="AF26" s="466"/>
      <c r="AG26" s="467"/>
      <c r="AH26" s="408" t="s">
        <v>122</v>
      </c>
      <c r="AI26" s="409"/>
      <c r="AJ26" s="409"/>
      <c r="AK26" s="409"/>
      <c r="AL26" s="410"/>
      <c r="AM26" s="408" t="s">
        <v>122</v>
      </c>
      <c r="AN26" s="409"/>
      <c r="AO26" s="409"/>
      <c r="AP26" s="409"/>
      <c r="AQ26" s="409"/>
      <c r="AR26" s="410"/>
      <c r="AS26" s="408" t="s">
        <v>122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170</v>
      </c>
      <c r="F27" s="412"/>
      <c r="G27" s="412"/>
      <c r="H27" s="412"/>
      <c r="I27" s="412"/>
      <c r="J27" s="412"/>
      <c r="K27" s="413"/>
      <c r="L27" s="408">
        <v>1</v>
      </c>
      <c r="M27" s="409"/>
      <c r="N27" s="409"/>
      <c r="O27" s="409"/>
      <c r="P27" s="410"/>
      <c r="Q27" s="408">
        <v>3070</v>
      </c>
      <c r="R27" s="409"/>
      <c r="S27" s="409"/>
      <c r="T27" s="409"/>
      <c r="U27" s="409"/>
      <c r="V27" s="410"/>
      <c r="W27" s="498"/>
      <c r="X27" s="435"/>
      <c r="Y27" s="436"/>
      <c r="Z27" s="411" t="s">
        <v>171</v>
      </c>
      <c r="AA27" s="412"/>
      <c r="AB27" s="412"/>
      <c r="AC27" s="412"/>
      <c r="AD27" s="412"/>
      <c r="AE27" s="412"/>
      <c r="AF27" s="412"/>
      <c r="AG27" s="413"/>
      <c r="AH27" s="408" t="s">
        <v>122</v>
      </c>
      <c r="AI27" s="409"/>
      <c r="AJ27" s="409"/>
      <c r="AK27" s="409"/>
      <c r="AL27" s="410"/>
      <c r="AM27" s="408" t="s">
        <v>122</v>
      </c>
      <c r="AN27" s="409"/>
      <c r="AO27" s="409"/>
      <c r="AP27" s="409"/>
      <c r="AQ27" s="409"/>
      <c r="AR27" s="410"/>
      <c r="AS27" s="408" t="s">
        <v>122</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v>57049</v>
      </c>
      <c r="BO27" s="490"/>
      <c r="BP27" s="490"/>
      <c r="BQ27" s="490"/>
      <c r="BR27" s="490"/>
      <c r="BS27" s="490"/>
      <c r="BT27" s="490"/>
      <c r="BU27" s="491"/>
      <c r="BV27" s="489">
        <v>56655</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173</v>
      </c>
      <c r="F28" s="412"/>
      <c r="G28" s="412"/>
      <c r="H28" s="412"/>
      <c r="I28" s="412"/>
      <c r="J28" s="412"/>
      <c r="K28" s="413"/>
      <c r="L28" s="408">
        <v>1</v>
      </c>
      <c r="M28" s="409"/>
      <c r="N28" s="409"/>
      <c r="O28" s="409"/>
      <c r="P28" s="410"/>
      <c r="Q28" s="408">
        <v>2460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870266</v>
      </c>
      <c r="BO28" s="485"/>
      <c r="BP28" s="485"/>
      <c r="BQ28" s="485"/>
      <c r="BR28" s="485"/>
      <c r="BS28" s="485"/>
      <c r="BT28" s="485"/>
      <c r="BU28" s="486"/>
      <c r="BV28" s="484">
        <v>835269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176</v>
      </c>
      <c r="F29" s="412"/>
      <c r="G29" s="412"/>
      <c r="H29" s="412"/>
      <c r="I29" s="412"/>
      <c r="J29" s="412"/>
      <c r="K29" s="413"/>
      <c r="L29" s="408">
        <v>7</v>
      </c>
      <c r="M29" s="409"/>
      <c r="N29" s="409"/>
      <c r="O29" s="409"/>
      <c r="P29" s="410"/>
      <c r="Q29" s="408">
        <v>1930</v>
      </c>
      <c r="R29" s="409"/>
      <c r="S29" s="409"/>
      <c r="T29" s="409"/>
      <c r="U29" s="409"/>
      <c r="V29" s="410"/>
      <c r="W29" s="499"/>
      <c r="X29" s="500"/>
      <c r="Y29" s="501"/>
      <c r="Z29" s="411" t="s">
        <v>177</v>
      </c>
      <c r="AA29" s="412"/>
      <c r="AB29" s="412"/>
      <c r="AC29" s="412"/>
      <c r="AD29" s="412"/>
      <c r="AE29" s="412"/>
      <c r="AF29" s="412"/>
      <c r="AG29" s="413"/>
      <c r="AH29" s="408">
        <v>59</v>
      </c>
      <c r="AI29" s="409"/>
      <c r="AJ29" s="409"/>
      <c r="AK29" s="409"/>
      <c r="AL29" s="410"/>
      <c r="AM29" s="408">
        <v>176646</v>
      </c>
      <c r="AN29" s="409"/>
      <c r="AO29" s="409"/>
      <c r="AP29" s="409"/>
      <c r="AQ29" s="409"/>
      <c r="AR29" s="410"/>
      <c r="AS29" s="408">
        <v>2994</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403792</v>
      </c>
      <c r="BO29" s="456"/>
      <c r="BP29" s="456"/>
      <c r="BQ29" s="456"/>
      <c r="BR29" s="456"/>
      <c r="BS29" s="456"/>
      <c r="BT29" s="456"/>
      <c r="BU29" s="457"/>
      <c r="BV29" s="455">
        <v>393656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97.9</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3894018</v>
      </c>
      <c r="BO30" s="490"/>
      <c r="BP30" s="490"/>
      <c r="BQ30" s="490"/>
      <c r="BR30" s="490"/>
      <c r="BS30" s="490"/>
      <c r="BT30" s="490"/>
      <c r="BU30" s="491"/>
      <c r="BV30" s="489">
        <v>3784040</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6</v>
      </c>
      <c r="BF34" s="403"/>
      <c r="BG34" s="404" t="str">
        <f>IF('各会計、関係団体の財政状況及び健全化判断比率'!B31="","",'各会計、関係団体の財政状況及び健全化判断比率'!B31)</f>
        <v>水道特別会計</v>
      </c>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釧路・根室広域地方税滞納整理機構</v>
      </c>
      <c r="BZ34" s="404"/>
      <c r="CA34" s="404"/>
      <c r="CB34" s="404"/>
      <c r="CC34" s="404"/>
      <c r="CD34" s="404"/>
      <c r="CE34" s="404"/>
      <c r="CF34" s="404"/>
      <c r="CG34" s="404"/>
      <c r="CH34" s="404"/>
      <c r="CI34" s="404"/>
      <c r="CJ34" s="404"/>
      <c r="CK34" s="404"/>
      <c r="CL34" s="404"/>
      <c r="CM34" s="404"/>
      <c r="CN34" s="181"/>
      <c r="CO34" s="403">
        <f>IF(CQ34="","",MAX(C34:D43,U34:V43,AM34:AN43,BE34:BF43,BW34:BX43)+1)</f>
        <v>12</v>
      </c>
      <c r="CP34" s="403"/>
      <c r="CQ34" s="404" t="str">
        <f>IF('各会計、関係団体の財政状況及び健全化判断比率'!BS7="","",'各会計、関係団体の財政状況及び健全化判断比率'!BS7)</f>
        <v>鶴居村振興公社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f>IF(E35="","",C34+1)</f>
        <v>2</v>
      </c>
      <c r="D35" s="403"/>
      <c r="E35" s="404" t="str">
        <f>IF('各会計、関係団体の財政状況及び健全化判断比率'!B8="","",'各会計、関係団体の財政状況及び健全化判断比率'!B8)</f>
        <v>診療所会計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7</v>
      </c>
      <c r="BF35" s="403"/>
      <c r="BG35" s="404" t="str">
        <f>IF('各会計、関係団体の財政状況及び健全化判断比率'!B32="","",'各会計、関係団体の財政状況及び健全化判断比率'!B32)</f>
        <v>農業集落排水事業特別会計</v>
      </c>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釧路北部消防事務組合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釧路広域連合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釧路公立大学事務組合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7sfsw2cX7Ti1kKECz4f2fdkKY1O043U+WKOwttY6O2aSYF3OkAXIV2pxLhevup5gbXczpQ8myeuIfMpKUP0DyQ==" saltValue="L1dpNNhzaa8u5Q27TCDqg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85" zoomScaleNormal="85" zoomScaleSheetLayoutView="100" workbookViewId="0">
      <selection activeCell="B9" sqref="B9:P9"/>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531</v>
      </c>
      <c r="D34" s="1187"/>
      <c r="E34" s="1188"/>
      <c r="F34" s="32">
        <v>2.5499999999999998</v>
      </c>
      <c r="G34" s="33">
        <v>2.95</v>
      </c>
      <c r="H34" s="33">
        <v>2.58</v>
      </c>
      <c r="I34" s="33">
        <v>2.5099999999999998</v>
      </c>
      <c r="J34" s="34">
        <v>2.69</v>
      </c>
      <c r="K34" s="22"/>
      <c r="L34" s="22"/>
      <c r="M34" s="22"/>
      <c r="N34" s="22"/>
      <c r="O34" s="22"/>
      <c r="P34" s="22"/>
    </row>
    <row r="35" spans="1:16" ht="39" customHeight="1" x14ac:dyDescent="0.15">
      <c r="A35" s="22"/>
      <c r="B35" s="35"/>
      <c r="C35" s="1181" t="s">
        <v>532</v>
      </c>
      <c r="D35" s="1182"/>
      <c r="E35" s="1183"/>
      <c r="F35" s="36">
        <v>0.09</v>
      </c>
      <c r="G35" s="37">
        <v>0.03</v>
      </c>
      <c r="H35" s="37">
        <v>0.12</v>
      </c>
      <c r="I35" s="37">
        <v>0.15</v>
      </c>
      <c r="J35" s="38">
        <v>1.69</v>
      </c>
      <c r="K35" s="22"/>
      <c r="L35" s="22"/>
      <c r="M35" s="22"/>
      <c r="N35" s="22"/>
      <c r="O35" s="22"/>
      <c r="P35" s="22"/>
    </row>
    <row r="36" spans="1:16" ht="39" customHeight="1" x14ac:dyDescent="0.15">
      <c r="A36" s="22"/>
      <c r="B36" s="35"/>
      <c r="C36" s="1181" t="s">
        <v>533</v>
      </c>
      <c r="D36" s="1182"/>
      <c r="E36" s="1183"/>
      <c r="F36" s="36">
        <v>0.04</v>
      </c>
      <c r="G36" s="37">
        <v>0.09</v>
      </c>
      <c r="H36" s="37">
        <v>0.05</v>
      </c>
      <c r="I36" s="37">
        <v>7.0000000000000007E-2</v>
      </c>
      <c r="J36" s="38">
        <v>1.01</v>
      </c>
      <c r="K36" s="22"/>
      <c r="L36" s="22"/>
      <c r="M36" s="22"/>
      <c r="N36" s="22"/>
      <c r="O36" s="22"/>
      <c r="P36" s="22"/>
    </row>
    <row r="37" spans="1:16" ht="39" customHeight="1" x14ac:dyDescent="0.15">
      <c r="A37" s="22"/>
      <c r="B37" s="35"/>
      <c r="C37" s="1181" t="s">
        <v>534</v>
      </c>
      <c r="D37" s="1182"/>
      <c r="E37" s="1183"/>
      <c r="F37" s="36">
        <v>0.85</v>
      </c>
      <c r="G37" s="37">
        <v>0.56000000000000005</v>
      </c>
      <c r="H37" s="37">
        <v>0.51</v>
      </c>
      <c r="I37" s="37">
        <v>0.89</v>
      </c>
      <c r="J37" s="38">
        <v>0.87</v>
      </c>
      <c r="K37" s="22"/>
      <c r="L37" s="22"/>
      <c r="M37" s="22"/>
      <c r="N37" s="22"/>
      <c r="O37" s="22"/>
      <c r="P37" s="22"/>
    </row>
    <row r="38" spans="1:16" ht="39" customHeight="1" x14ac:dyDescent="0.15">
      <c r="A38" s="22"/>
      <c r="B38" s="35"/>
      <c r="C38" s="1181" t="s">
        <v>535</v>
      </c>
      <c r="D38" s="1182"/>
      <c r="E38" s="1183"/>
      <c r="F38" s="36">
        <v>1.39</v>
      </c>
      <c r="G38" s="37">
        <v>1.34</v>
      </c>
      <c r="H38" s="37">
        <v>1.1499999999999999</v>
      </c>
      <c r="I38" s="37">
        <v>0.91</v>
      </c>
      <c r="J38" s="38">
        <v>0.2</v>
      </c>
      <c r="K38" s="22"/>
      <c r="L38" s="22"/>
      <c r="M38" s="22"/>
      <c r="N38" s="22"/>
      <c r="O38" s="22"/>
      <c r="P38" s="22"/>
    </row>
    <row r="39" spans="1:16" ht="39" customHeight="1" x14ac:dyDescent="0.15">
      <c r="A39" s="22"/>
      <c r="B39" s="35"/>
      <c r="C39" s="1181" t="s">
        <v>536</v>
      </c>
      <c r="D39" s="1182"/>
      <c r="E39" s="1183"/>
      <c r="F39" s="36">
        <v>0.02</v>
      </c>
      <c r="G39" s="37">
        <v>0.02</v>
      </c>
      <c r="H39" s="37">
        <v>0</v>
      </c>
      <c r="I39" s="37">
        <v>0</v>
      </c>
      <c r="J39" s="38">
        <v>0.01</v>
      </c>
      <c r="K39" s="22"/>
      <c r="L39" s="22"/>
      <c r="M39" s="22"/>
      <c r="N39" s="22"/>
      <c r="O39" s="22"/>
      <c r="P39" s="22"/>
    </row>
    <row r="40" spans="1:16" ht="39" customHeight="1" x14ac:dyDescent="0.15">
      <c r="A40" s="22"/>
      <c r="B40" s="35"/>
      <c r="C40" s="1181" t="s">
        <v>537</v>
      </c>
      <c r="D40" s="1182"/>
      <c r="E40" s="1183"/>
      <c r="F40" s="36">
        <v>0</v>
      </c>
      <c r="G40" s="37">
        <v>0</v>
      </c>
      <c r="H40" s="37">
        <v>0</v>
      </c>
      <c r="I40" s="37">
        <v>0</v>
      </c>
      <c r="J40" s="38">
        <v>0</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538</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539</v>
      </c>
      <c r="D43" s="1185"/>
      <c r="E43" s="1186"/>
      <c r="F43" s="41" t="s">
        <v>486</v>
      </c>
      <c r="G43" s="42" t="s">
        <v>486</v>
      </c>
      <c r="H43" s="42" t="s">
        <v>486</v>
      </c>
      <c r="I43" s="42" t="s">
        <v>486</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ovodSPBNIZndYNCe856xJkilHh5w+pobqeh/xzYTvTt+MKrsFW4hNmiYDXuGKxU0UhY9i84a7VuuaiGh9Hjfw==" saltValue="SF0A1W3rKdpN1dWWqShf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22" zoomScale="70" zoomScaleNormal="70" zoomScaleSheetLayoutView="55" workbookViewId="0">
      <selection activeCell="B9" sqref="B9:P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212" t="s">
        <v>9</v>
      </c>
      <c r="C45" s="1213"/>
      <c r="D45" s="58"/>
      <c r="E45" s="1218" t="s">
        <v>10</v>
      </c>
      <c r="F45" s="1218"/>
      <c r="G45" s="1218"/>
      <c r="H45" s="1218"/>
      <c r="I45" s="1218"/>
      <c r="J45" s="1219"/>
      <c r="K45" s="59">
        <v>457</v>
      </c>
      <c r="L45" s="60">
        <v>462</v>
      </c>
      <c r="M45" s="60">
        <v>484</v>
      </c>
      <c r="N45" s="60">
        <v>514</v>
      </c>
      <c r="O45" s="61">
        <v>551</v>
      </c>
      <c r="P45" s="48"/>
      <c r="Q45" s="48"/>
      <c r="R45" s="48"/>
      <c r="S45" s="48"/>
      <c r="T45" s="48"/>
      <c r="U45" s="48"/>
    </row>
    <row r="46" spans="1:21" ht="30.75" customHeight="1" x14ac:dyDescent="0.15">
      <c r="A46" s="48"/>
      <c r="B46" s="1214"/>
      <c r="C46" s="1215"/>
      <c r="D46" s="62"/>
      <c r="E46" s="1191" t="s">
        <v>11</v>
      </c>
      <c r="F46" s="1191"/>
      <c r="G46" s="1191"/>
      <c r="H46" s="1191"/>
      <c r="I46" s="1191"/>
      <c r="J46" s="1192"/>
      <c r="K46" s="63" t="s">
        <v>486</v>
      </c>
      <c r="L46" s="64" t="s">
        <v>486</v>
      </c>
      <c r="M46" s="64" t="s">
        <v>486</v>
      </c>
      <c r="N46" s="64" t="s">
        <v>486</v>
      </c>
      <c r="O46" s="65" t="s">
        <v>486</v>
      </c>
      <c r="P46" s="48"/>
      <c r="Q46" s="48"/>
      <c r="R46" s="48"/>
      <c r="S46" s="48"/>
      <c r="T46" s="48"/>
      <c r="U46" s="48"/>
    </row>
    <row r="47" spans="1:21" ht="30.75" customHeight="1" x14ac:dyDescent="0.15">
      <c r="A47" s="48"/>
      <c r="B47" s="1214"/>
      <c r="C47" s="1215"/>
      <c r="D47" s="62"/>
      <c r="E47" s="1191" t="s">
        <v>12</v>
      </c>
      <c r="F47" s="1191"/>
      <c r="G47" s="1191"/>
      <c r="H47" s="1191"/>
      <c r="I47" s="1191"/>
      <c r="J47" s="1192"/>
      <c r="K47" s="63" t="s">
        <v>486</v>
      </c>
      <c r="L47" s="64" t="s">
        <v>486</v>
      </c>
      <c r="M47" s="64" t="s">
        <v>486</v>
      </c>
      <c r="N47" s="64" t="s">
        <v>486</v>
      </c>
      <c r="O47" s="65" t="s">
        <v>486</v>
      </c>
      <c r="P47" s="48"/>
      <c r="Q47" s="48"/>
      <c r="R47" s="48"/>
      <c r="S47" s="48"/>
      <c r="T47" s="48"/>
      <c r="U47" s="48"/>
    </row>
    <row r="48" spans="1:21" ht="30.75" customHeight="1" x14ac:dyDescent="0.15">
      <c r="A48" s="48"/>
      <c r="B48" s="1214"/>
      <c r="C48" s="1215"/>
      <c r="D48" s="62"/>
      <c r="E48" s="1191" t="s">
        <v>13</v>
      </c>
      <c r="F48" s="1191"/>
      <c r="G48" s="1191"/>
      <c r="H48" s="1191"/>
      <c r="I48" s="1191"/>
      <c r="J48" s="1192"/>
      <c r="K48" s="63">
        <v>19</v>
      </c>
      <c r="L48" s="64">
        <v>19</v>
      </c>
      <c r="M48" s="64">
        <v>17</v>
      </c>
      <c r="N48" s="64">
        <v>13</v>
      </c>
      <c r="O48" s="65">
        <v>15</v>
      </c>
      <c r="P48" s="48"/>
      <c r="Q48" s="48"/>
      <c r="R48" s="48"/>
      <c r="S48" s="48"/>
      <c r="T48" s="48"/>
      <c r="U48" s="48"/>
    </row>
    <row r="49" spans="1:21" ht="30.75" customHeight="1" x14ac:dyDescent="0.15">
      <c r="A49" s="48"/>
      <c r="B49" s="1214"/>
      <c r="C49" s="1215"/>
      <c r="D49" s="62"/>
      <c r="E49" s="1191" t="s">
        <v>14</v>
      </c>
      <c r="F49" s="1191"/>
      <c r="G49" s="1191"/>
      <c r="H49" s="1191"/>
      <c r="I49" s="1191"/>
      <c r="J49" s="1192"/>
      <c r="K49" s="63">
        <v>3</v>
      </c>
      <c r="L49" s="64">
        <v>1</v>
      </c>
      <c r="M49" s="64">
        <v>0</v>
      </c>
      <c r="N49" s="64" t="s">
        <v>486</v>
      </c>
      <c r="O49" s="65" t="s">
        <v>486</v>
      </c>
      <c r="P49" s="48"/>
      <c r="Q49" s="48"/>
      <c r="R49" s="48"/>
      <c r="S49" s="48"/>
      <c r="T49" s="48"/>
      <c r="U49" s="48"/>
    </row>
    <row r="50" spans="1:21" ht="30.75" customHeight="1" x14ac:dyDescent="0.15">
      <c r="A50" s="48"/>
      <c r="B50" s="1214"/>
      <c r="C50" s="1215"/>
      <c r="D50" s="62"/>
      <c r="E50" s="1191" t="s">
        <v>15</v>
      </c>
      <c r="F50" s="1191"/>
      <c r="G50" s="1191"/>
      <c r="H50" s="1191"/>
      <c r="I50" s="1191"/>
      <c r="J50" s="1192"/>
      <c r="K50" s="63" t="s">
        <v>486</v>
      </c>
      <c r="L50" s="64" t="s">
        <v>486</v>
      </c>
      <c r="M50" s="64" t="s">
        <v>486</v>
      </c>
      <c r="N50" s="64" t="s">
        <v>486</v>
      </c>
      <c r="O50" s="65" t="s">
        <v>486</v>
      </c>
      <c r="P50" s="48"/>
      <c r="Q50" s="48"/>
      <c r="R50" s="48"/>
      <c r="S50" s="48"/>
      <c r="T50" s="48"/>
      <c r="U50" s="48"/>
    </row>
    <row r="51" spans="1:21" ht="30.75" customHeight="1" x14ac:dyDescent="0.15">
      <c r="A51" s="48"/>
      <c r="B51" s="1216"/>
      <c r="C51" s="1217"/>
      <c r="D51" s="66"/>
      <c r="E51" s="1191" t="s">
        <v>16</v>
      </c>
      <c r="F51" s="1191"/>
      <c r="G51" s="1191"/>
      <c r="H51" s="1191"/>
      <c r="I51" s="1191"/>
      <c r="J51" s="1192"/>
      <c r="K51" s="63">
        <v>0</v>
      </c>
      <c r="L51" s="64">
        <v>0</v>
      </c>
      <c r="M51" s="64">
        <v>0</v>
      </c>
      <c r="N51" s="64" t="s">
        <v>486</v>
      </c>
      <c r="O51" s="65" t="s">
        <v>486</v>
      </c>
      <c r="P51" s="48"/>
      <c r="Q51" s="48"/>
      <c r="R51" s="48"/>
      <c r="S51" s="48"/>
      <c r="T51" s="48"/>
      <c r="U51" s="48"/>
    </row>
    <row r="52" spans="1:21" ht="30.75" customHeight="1" x14ac:dyDescent="0.15">
      <c r="A52" s="48"/>
      <c r="B52" s="1189" t="s">
        <v>17</v>
      </c>
      <c r="C52" s="1190"/>
      <c r="D52" s="66"/>
      <c r="E52" s="1191" t="s">
        <v>18</v>
      </c>
      <c r="F52" s="1191"/>
      <c r="G52" s="1191"/>
      <c r="H52" s="1191"/>
      <c r="I52" s="1191"/>
      <c r="J52" s="1192"/>
      <c r="K52" s="63">
        <v>390</v>
      </c>
      <c r="L52" s="64">
        <v>377</v>
      </c>
      <c r="M52" s="64">
        <v>373</v>
      </c>
      <c r="N52" s="64">
        <v>379</v>
      </c>
      <c r="O52" s="65">
        <v>371</v>
      </c>
      <c r="P52" s="48"/>
      <c r="Q52" s="48"/>
      <c r="R52" s="48"/>
      <c r="S52" s="48"/>
      <c r="T52" s="48"/>
      <c r="U52" s="48"/>
    </row>
    <row r="53" spans="1:21" ht="30.75" customHeight="1" thickBot="1" x14ac:dyDescent="0.2">
      <c r="A53" s="48"/>
      <c r="B53" s="1193" t="s">
        <v>19</v>
      </c>
      <c r="C53" s="1194"/>
      <c r="D53" s="67"/>
      <c r="E53" s="1195" t="s">
        <v>20</v>
      </c>
      <c r="F53" s="1195"/>
      <c r="G53" s="1195"/>
      <c r="H53" s="1195"/>
      <c r="I53" s="1195"/>
      <c r="J53" s="1196"/>
      <c r="K53" s="68">
        <v>89</v>
      </c>
      <c r="L53" s="69">
        <v>105</v>
      </c>
      <c r="M53" s="69">
        <v>128</v>
      </c>
      <c r="N53" s="69">
        <v>148</v>
      </c>
      <c r="O53" s="70">
        <v>195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97" t="s">
        <v>24</v>
      </c>
      <c r="C58" s="1198"/>
      <c r="D58" s="1203" t="s">
        <v>25</v>
      </c>
      <c r="E58" s="1204"/>
      <c r="F58" s="1204"/>
      <c r="G58" s="1204"/>
      <c r="H58" s="1204"/>
      <c r="I58" s="1204"/>
      <c r="J58" s="1205"/>
      <c r="K58" s="83"/>
      <c r="L58" s="84"/>
      <c r="M58" s="84"/>
      <c r="N58" s="84"/>
      <c r="O58" s="85"/>
    </row>
    <row r="59" spans="1:21" ht="31.5" customHeight="1" x14ac:dyDescent="0.15">
      <c r="B59" s="1199"/>
      <c r="C59" s="1200"/>
      <c r="D59" s="1206" t="s">
        <v>26</v>
      </c>
      <c r="E59" s="1207"/>
      <c r="F59" s="1207"/>
      <c r="G59" s="1207"/>
      <c r="H59" s="1207"/>
      <c r="I59" s="1207"/>
      <c r="J59" s="1208"/>
      <c r="K59" s="86"/>
      <c r="L59" s="87"/>
      <c r="M59" s="87"/>
      <c r="N59" s="87"/>
      <c r="O59" s="88"/>
    </row>
    <row r="60" spans="1:21" ht="31.5" customHeight="1" thickBot="1" x14ac:dyDescent="0.2">
      <c r="B60" s="1201"/>
      <c r="C60" s="1202"/>
      <c r="D60" s="1209" t="s">
        <v>27</v>
      </c>
      <c r="E60" s="1210"/>
      <c r="F60" s="1210"/>
      <c r="G60" s="1210"/>
      <c r="H60" s="1210"/>
      <c r="I60" s="1210"/>
      <c r="J60" s="1211"/>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0E1Z+Vntag+FLQIs+W94c4xZnBr/nAFVGbeeGnE4Nfu+Sr9wJTssWQpYl7dV15U4fPJiuTcFlP7xrj2d7iFww==" saltValue="4WKt2GEBd3MLQFy/HEc+1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4" zoomScale="55" zoomScaleNormal="55" zoomScaleSheetLayoutView="100" workbookViewId="0">
      <selection activeCell="B9" sqref="B9:P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32" t="s">
        <v>30</v>
      </c>
      <c r="C41" s="1233"/>
      <c r="D41" s="105"/>
      <c r="E41" s="1234" t="s">
        <v>31</v>
      </c>
      <c r="F41" s="1234"/>
      <c r="G41" s="1234"/>
      <c r="H41" s="1235"/>
      <c r="I41" s="355">
        <v>4225</v>
      </c>
      <c r="J41" s="356">
        <v>4443</v>
      </c>
      <c r="K41" s="356">
        <v>5463</v>
      </c>
      <c r="L41" s="356">
        <v>5642</v>
      </c>
      <c r="M41" s="357">
        <v>6347</v>
      </c>
    </row>
    <row r="42" spans="2:13" ht="27.75" customHeight="1" x14ac:dyDescent="0.15">
      <c r="B42" s="1222"/>
      <c r="C42" s="1223"/>
      <c r="D42" s="106"/>
      <c r="E42" s="1226" t="s">
        <v>32</v>
      </c>
      <c r="F42" s="1226"/>
      <c r="G42" s="1226"/>
      <c r="H42" s="1227"/>
      <c r="I42" s="358" t="s">
        <v>486</v>
      </c>
      <c r="J42" s="359" t="s">
        <v>486</v>
      </c>
      <c r="K42" s="359" t="s">
        <v>486</v>
      </c>
      <c r="L42" s="359" t="s">
        <v>486</v>
      </c>
      <c r="M42" s="360" t="s">
        <v>486</v>
      </c>
    </row>
    <row r="43" spans="2:13" ht="27.75" customHeight="1" x14ac:dyDescent="0.15">
      <c r="B43" s="1222"/>
      <c r="C43" s="1223"/>
      <c r="D43" s="106"/>
      <c r="E43" s="1226" t="s">
        <v>33</v>
      </c>
      <c r="F43" s="1226"/>
      <c r="G43" s="1226"/>
      <c r="H43" s="1227"/>
      <c r="I43" s="358">
        <v>116</v>
      </c>
      <c r="J43" s="359">
        <v>109</v>
      </c>
      <c r="K43" s="359">
        <v>110</v>
      </c>
      <c r="L43" s="359">
        <v>105</v>
      </c>
      <c r="M43" s="360">
        <v>116</v>
      </c>
    </row>
    <row r="44" spans="2:13" ht="27.75" customHeight="1" x14ac:dyDescent="0.15">
      <c r="B44" s="1222"/>
      <c r="C44" s="1223"/>
      <c r="D44" s="106"/>
      <c r="E44" s="1226" t="s">
        <v>34</v>
      </c>
      <c r="F44" s="1226"/>
      <c r="G44" s="1226"/>
      <c r="H44" s="1227"/>
      <c r="I44" s="358">
        <v>1</v>
      </c>
      <c r="J44" s="359">
        <v>0</v>
      </c>
      <c r="K44" s="359" t="s">
        <v>486</v>
      </c>
      <c r="L44" s="359" t="s">
        <v>486</v>
      </c>
      <c r="M44" s="360">
        <v>2</v>
      </c>
    </row>
    <row r="45" spans="2:13" ht="27.75" customHeight="1" x14ac:dyDescent="0.15">
      <c r="B45" s="1222"/>
      <c r="C45" s="1223"/>
      <c r="D45" s="106"/>
      <c r="E45" s="1226" t="s">
        <v>35</v>
      </c>
      <c r="F45" s="1226"/>
      <c r="G45" s="1226"/>
      <c r="H45" s="1227"/>
      <c r="I45" s="358">
        <v>348</v>
      </c>
      <c r="J45" s="359">
        <v>338</v>
      </c>
      <c r="K45" s="359">
        <v>322</v>
      </c>
      <c r="L45" s="359">
        <v>312</v>
      </c>
      <c r="M45" s="360">
        <v>309</v>
      </c>
    </row>
    <row r="46" spans="2:13" ht="27.75" customHeight="1" x14ac:dyDescent="0.15">
      <c r="B46" s="1222"/>
      <c r="C46" s="1223"/>
      <c r="D46" s="107"/>
      <c r="E46" s="1226" t="s">
        <v>36</v>
      </c>
      <c r="F46" s="1226"/>
      <c r="G46" s="1226"/>
      <c r="H46" s="1227"/>
      <c r="I46" s="358" t="s">
        <v>486</v>
      </c>
      <c r="J46" s="359" t="s">
        <v>486</v>
      </c>
      <c r="K46" s="359" t="s">
        <v>486</v>
      </c>
      <c r="L46" s="359" t="s">
        <v>486</v>
      </c>
      <c r="M46" s="360" t="s">
        <v>486</v>
      </c>
    </row>
    <row r="47" spans="2:13" ht="27.75" customHeight="1" x14ac:dyDescent="0.15">
      <c r="B47" s="1222"/>
      <c r="C47" s="1223"/>
      <c r="D47" s="108"/>
      <c r="E47" s="1236" t="s">
        <v>37</v>
      </c>
      <c r="F47" s="1237"/>
      <c r="G47" s="1237"/>
      <c r="H47" s="1238"/>
      <c r="I47" s="358" t="s">
        <v>486</v>
      </c>
      <c r="J47" s="359" t="s">
        <v>486</v>
      </c>
      <c r="K47" s="359" t="s">
        <v>486</v>
      </c>
      <c r="L47" s="359" t="s">
        <v>486</v>
      </c>
      <c r="M47" s="360" t="s">
        <v>486</v>
      </c>
    </row>
    <row r="48" spans="2:13" ht="27.75" customHeight="1" x14ac:dyDescent="0.15">
      <c r="B48" s="1222"/>
      <c r="C48" s="1223"/>
      <c r="D48" s="106"/>
      <c r="E48" s="1226" t="s">
        <v>38</v>
      </c>
      <c r="F48" s="1226"/>
      <c r="G48" s="1226"/>
      <c r="H48" s="1227"/>
      <c r="I48" s="358" t="s">
        <v>486</v>
      </c>
      <c r="J48" s="359" t="s">
        <v>486</v>
      </c>
      <c r="K48" s="359" t="s">
        <v>486</v>
      </c>
      <c r="L48" s="359" t="s">
        <v>486</v>
      </c>
      <c r="M48" s="360" t="s">
        <v>486</v>
      </c>
    </row>
    <row r="49" spans="2:13" ht="27.75" customHeight="1" x14ac:dyDescent="0.15">
      <c r="B49" s="1224"/>
      <c r="C49" s="1225"/>
      <c r="D49" s="106"/>
      <c r="E49" s="1226" t="s">
        <v>39</v>
      </c>
      <c r="F49" s="1226"/>
      <c r="G49" s="1226"/>
      <c r="H49" s="1227"/>
      <c r="I49" s="358" t="s">
        <v>486</v>
      </c>
      <c r="J49" s="359" t="s">
        <v>486</v>
      </c>
      <c r="K49" s="359" t="s">
        <v>486</v>
      </c>
      <c r="L49" s="359" t="s">
        <v>486</v>
      </c>
      <c r="M49" s="360" t="s">
        <v>486</v>
      </c>
    </row>
    <row r="50" spans="2:13" ht="27.75" customHeight="1" x14ac:dyDescent="0.15">
      <c r="B50" s="1220" t="s">
        <v>40</v>
      </c>
      <c r="C50" s="1221"/>
      <c r="D50" s="109"/>
      <c r="E50" s="1226" t="s">
        <v>41</v>
      </c>
      <c r="F50" s="1226"/>
      <c r="G50" s="1226"/>
      <c r="H50" s="1227"/>
      <c r="I50" s="358">
        <v>4813</v>
      </c>
      <c r="J50" s="359">
        <v>4704</v>
      </c>
      <c r="K50" s="359">
        <v>5051</v>
      </c>
      <c r="L50" s="359">
        <v>5104</v>
      </c>
      <c r="M50" s="360">
        <v>5277</v>
      </c>
    </row>
    <row r="51" spans="2:13" ht="27.75" customHeight="1" x14ac:dyDescent="0.15">
      <c r="B51" s="1222"/>
      <c r="C51" s="1223"/>
      <c r="D51" s="106"/>
      <c r="E51" s="1226" t="s">
        <v>42</v>
      </c>
      <c r="F51" s="1226"/>
      <c r="G51" s="1226"/>
      <c r="H51" s="1227"/>
      <c r="I51" s="358" t="s">
        <v>486</v>
      </c>
      <c r="J51" s="359" t="s">
        <v>486</v>
      </c>
      <c r="K51" s="359" t="s">
        <v>486</v>
      </c>
      <c r="L51" s="359" t="s">
        <v>486</v>
      </c>
      <c r="M51" s="360" t="s">
        <v>486</v>
      </c>
    </row>
    <row r="52" spans="2:13" ht="27.75" customHeight="1" x14ac:dyDescent="0.15">
      <c r="B52" s="1224"/>
      <c r="C52" s="1225"/>
      <c r="D52" s="106"/>
      <c r="E52" s="1226" t="s">
        <v>43</v>
      </c>
      <c r="F52" s="1226"/>
      <c r="G52" s="1226"/>
      <c r="H52" s="1227"/>
      <c r="I52" s="358">
        <v>3524</v>
      </c>
      <c r="J52" s="359">
        <v>3677</v>
      </c>
      <c r="K52" s="359">
        <v>4419</v>
      </c>
      <c r="L52" s="359">
        <v>4551</v>
      </c>
      <c r="M52" s="360">
        <v>5091</v>
      </c>
    </row>
    <row r="53" spans="2:13" ht="27.75" customHeight="1" thickBot="1" x14ac:dyDescent="0.2">
      <c r="B53" s="1228" t="s">
        <v>19</v>
      </c>
      <c r="C53" s="1229"/>
      <c r="D53" s="110"/>
      <c r="E53" s="1230" t="s">
        <v>44</v>
      </c>
      <c r="F53" s="1230"/>
      <c r="G53" s="1230"/>
      <c r="H53" s="1231"/>
      <c r="I53" s="361">
        <v>-3646</v>
      </c>
      <c r="J53" s="362">
        <v>-3491</v>
      </c>
      <c r="K53" s="362">
        <v>-3574</v>
      </c>
      <c r="L53" s="362">
        <v>-3596</v>
      </c>
      <c r="M53" s="363">
        <v>-3595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ulIH58YCpBvXVXH3Z+99347fEgtUlFAbmUdcBIosyEzVf1cYtJlWnw62rGQeY98/dMh8j50C/Is59M92jN30g==" saltValue="Drea3fz6XBoCdBaGhZXa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9" zoomScale="70" zoomScaleNormal="70" zoomScaleSheetLayoutView="100" workbookViewId="0">
      <selection activeCell="B9" sqref="B9:P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857</v>
      </c>
      <c r="G55" s="122">
        <v>835</v>
      </c>
      <c r="H55" s="123">
        <v>870</v>
      </c>
    </row>
    <row r="56" spans="2:8" ht="52.5" customHeight="1" x14ac:dyDescent="0.15">
      <c r="B56" s="124"/>
      <c r="C56" s="1249" t="s">
        <v>47</v>
      </c>
      <c r="D56" s="1249"/>
      <c r="E56" s="1250"/>
      <c r="F56" s="125">
        <v>394</v>
      </c>
      <c r="G56" s="125">
        <v>394</v>
      </c>
      <c r="H56" s="126">
        <v>404</v>
      </c>
    </row>
    <row r="57" spans="2:8" ht="53.25" customHeight="1" x14ac:dyDescent="0.15">
      <c r="B57" s="124"/>
      <c r="C57" s="1251" t="s">
        <v>48</v>
      </c>
      <c r="D57" s="1251"/>
      <c r="E57" s="1252"/>
      <c r="F57" s="127">
        <v>3709</v>
      </c>
      <c r="G57" s="127">
        <v>3784</v>
      </c>
      <c r="H57" s="128">
        <v>3894</v>
      </c>
    </row>
    <row r="58" spans="2:8" ht="45.75" customHeight="1" x14ac:dyDescent="0.15">
      <c r="B58" s="129"/>
      <c r="C58" s="1239" t="s">
        <v>551</v>
      </c>
      <c r="D58" s="1240"/>
      <c r="E58" s="1241"/>
      <c r="F58" s="130">
        <v>1658</v>
      </c>
      <c r="G58" s="130">
        <v>1720</v>
      </c>
      <c r="H58" s="131">
        <v>1828</v>
      </c>
    </row>
    <row r="59" spans="2:8" ht="45.75" customHeight="1" x14ac:dyDescent="0.15">
      <c r="B59" s="129"/>
      <c r="C59" s="1239" t="s">
        <v>552</v>
      </c>
      <c r="D59" s="1240"/>
      <c r="E59" s="1241"/>
      <c r="F59" s="130">
        <v>1239</v>
      </c>
      <c r="G59" s="130">
        <v>1247</v>
      </c>
      <c r="H59" s="131">
        <v>1267</v>
      </c>
    </row>
    <row r="60" spans="2:8" ht="45.75" customHeight="1" x14ac:dyDescent="0.15">
      <c r="B60" s="129"/>
      <c r="C60" s="1239" t="s">
        <v>553</v>
      </c>
      <c r="D60" s="1240"/>
      <c r="E60" s="1241"/>
      <c r="F60" s="130">
        <v>277</v>
      </c>
      <c r="G60" s="130">
        <v>215</v>
      </c>
      <c r="H60" s="131">
        <v>178</v>
      </c>
    </row>
    <row r="61" spans="2:8" ht="45.75" customHeight="1" x14ac:dyDescent="0.15">
      <c r="B61" s="129"/>
      <c r="C61" s="1239" t="s">
        <v>554</v>
      </c>
      <c r="D61" s="1240"/>
      <c r="E61" s="1241"/>
      <c r="F61" s="130">
        <v>138</v>
      </c>
      <c r="G61" s="130">
        <v>163</v>
      </c>
      <c r="H61" s="131">
        <v>168</v>
      </c>
    </row>
    <row r="62" spans="2:8" ht="45.75" customHeight="1" thickBot="1" x14ac:dyDescent="0.2">
      <c r="B62" s="132"/>
      <c r="C62" s="1242" t="s">
        <v>555</v>
      </c>
      <c r="D62" s="1243"/>
      <c r="E62" s="1244"/>
      <c r="F62" s="133">
        <v>126</v>
      </c>
      <c r="G62" s="133">
        <v>113</v>
      </c>
      <c r="H62" s="134">
        <v>98</v>
      </c>
    </row>
    <row r="63" spans="2:8" ht="52.5" customHeight="1" thickBot="1" x14ac:dyDescent="0.2">
      <c r="B63" s="135"/>
      <c r="C63" s="1245" t="s">
        <v>49</v>
      </c>
      <c r="D63" s="1245"/>
      <c r="E63" s="1246"/>
      <c r="F63" s="136">
        <v>4960</v>
      </c>
      <c r="G63" s="136">
        <v>5013</v>
      </c>
      <c r="H63" s="137">
        <v>5168</v>
      </c>
    </row>
    <row r="64" spans="2:8" x14ac:dyDescent="0.15"/>
  </sheetData>
  <sheetProtection algorithmName="SHA-512" hashValue="FvsmD4n7zvw5lPN9HMk48G6T0lpmy7mrb/+UGlmxaNoAduoATirOiJne4tI7qT7rgeMHiqqsEkE0pXwIOdMBew==" saltValue="r0o86maFlnJ+nXd4cmag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37" zoomScale="85" zoomScaleNormal="85"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567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563</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4" t="s">
        <v>566</v>
      </c>
      <c r="AO43" s="1255"/>
      <c r="AP43" s="1255"/>
      <c r="AQ43" s="1255"/>
      <c r="AR43" s="1255"/>
      <c r="AS43" s="1255"/>
      <c r="AT43" s="1255"/>
      <c r="AU43" s="1255"/>
      <c r="AV43" s="1255"/>
      <c r="AW43" s="1255"/>
      <c r="AX43" s="1255"/>
      <c r="AY43" s="1255"/>
      <c r="AZ43" s="1255"/>
      <c r="BA43" s="1255"/>
      <c r="BB43" s="1255"/>
      <c r="BC43" s="1255"/>
      <c r="BD43" s="1255"/>
      <c r="BE43" s="1255"/>
      <c r="BF43" s="1255"/>
      <c r="BG43" s="1255"/>
      <c r="BH43" s="1255"/>
      <c r="BI43" s="1255"/>
      <c r="BJ43" s="1255"/>
      <c r="BK43" s="1255"/>
      <c r="BL43" s="1255"/>
      <c r="BM43" s="1255"/>
      <c r="BN43" s="1255"/>
      <c r="BO43" s="1255"/>
      <c r="BP43" s="1255"/>
      <c r="BQ43" s="1255"/>
      <c r="BR43" s="1255"/>
      <c r="BS43" s="1255"/>
      <c r="BT43" s="1255"/>
      <c r="BU43" s="1255"/>
      <c r="BV43" s="1255"/>
      <c r="BW43" s="1255"/>
      <c r="BX43" s="1255"/>
      <c r="BY43" s="1255"/>
      <c r="BZ43" s="1255"/>
      <c r="CA43" s="1255"/>
      <c r="CB43" s="1255"/>
      <c r="CC43" s="1255"/>
      <c r="CD43" s="1255"/>
      <c r="CE43" s="1255"/>
      <c r="CF43" s="1255"/>
      <c r="CG43" s="1255"/>
      <c r="CH43" s="1255"/>
      <c r="CI43" s="1255"/>
      <c r="CJ43" s="1255"/>
      <c r="CK43" s="1255"/>
      <c r="CL43" s="1255"/>
      <c r="CM43" s="1255"/>
      <c r="CN43" s="1255"/>
      <c r="CO43" s="1255"/>
      <c r="CP43" s="1255"/>
      <c r="CQ43" s="1255"/>
      <c r="CR43" s="1255"/>
      <c r="CS43" s="1255"/>
      <c r="CT43" s="1255"/>
      <c r="CU43" s="1255"/>
      <c r="CV43" s="1255"/>
      <c r="CW43" s="1255"/>
      <c r="CX43" s="1255"/>
      <c r="CY43" s="1255"/>
      <c r="CZ43" s="1255"/>
      <c r="DA43" s="1255"/>
      <c r="DB43" s="1255"/>
      <c r="DC43" s="1256"/>
    </row>
    <row r="44" spans="2:109" ht="13.5" x14ac:dyDescent="0.15">
      <c r="B44" s="365"/>
      <c r="AN44" s="1257"/>
      <c r="AO44" s="1258"/>
      <c r="AP44" s="1258"/>
      <c r="AQ44" s="1258"/>
      <c r="AR44" s="1258"/>
      <c r="AS44" s="1258"/>
      <c r="AT44" s="1258"/>
      <c r="AU44" s="1258"/>
      <c r="AV44" s="1258"/>
      <c r="AW44" s="1258"/>
      <c r="AX44" s="1258"/>
      <c r="AY44" s="1258"/>
      <c r="AZ44" s="1258"/>
      <c r="BA44" s="1258"/>
      <c r="BB44" s="1258"/>
      <c r="BC44" s="1258"/>
      <c r="BD44" s="1258"/>
      <c r="BE44" s="1258"/>
      <c r="BF44" s="1258"/>
      <c r="BG44" s="1258"/>
      <c r="BH44" s="1258"/>
      <c r="BI44" s="1258"/>
      <c r="BJ44" s="1258"/>
      <c r="BK44" s="1258"/>
      <c r="BL44" s="1258"/>
      <c r="BM44" s="1258"/>
      <c r="BN44" s="1258"/>
      <c r="BO44" s="1258"/>
      <c r="BP44" s="1258"/>
      <c r="BQ44" s="1258"/>
      <c r="BR44" s="1258"/>
      <c r="BS44" s="1258"/>
      <c r="BT44" s="1258"/>
      <c r="BU44" s="1258"/>
      <c r="BV44" s="1258"/>
      <c r="BW44" s="1258"/>
      <c r="BX44" s="1258"/>
      <c r="BY44" s="1258"/>
      <c r="BZ44" s="1258"/>
      <c r="CA44" s="1258"/>
      <c r="CB44" s="1258"/>
      <c r="CC44" s="1258"/>
      <c r="CD44" s="1258"/>
      <c r="CE44" s="1258"/>
      <c r="CF44" s="1258"/>
      <c r="CG44" s="1258"/>
      <c r="CH44" s="1258"/>
      <c r="CI44" s="1258"/>
      <c r="CJ44" s="1258"/>
      <c r="CK44" s="1258"/>
      <c r="CL44" s="1258"/>
      <c r="CM44" s="1258"/>
      <c r="CN44" s="1258"/>
      <c r="CO44" s="1258"/>
      <c r="CP44" s="1258"/>
      <c r="CQ44" s="1258"/>
      <c r="CR44" s="1258"/>
      <c r="CS44" s="1258"/>
      <c r="CT44" s="1258"/>
      <c r="CU44" s="1258"/>
      <c r="CV44" s="1258"/>
      <c r="CW44" s="1258"/>
      <c r="CX44" s="1258"/>
      <c r="CY44" s="1258"/>
      <c r="CZ44" s="1258"/>
      <c r="DA44" s="1258"/>
      <c r="DB44" s="1258"/>
      <c r="DC44" s="1259"/>
    </row>
    <row r="45" spans="2:109" ht="13.5" x14ac:dyDescent="0.15">
      <c r="B45" s="365"/>
      <c r="AN45" s="1257"/>
      <c r="AO45" s="1258"/>
      <c r="AP45" s="1258"/>
      <c r="AQ45" s="1258"/>
      <c r="AR45" s="1258"/>
      <c r="AS45" s="1258"/>
      <c r="AT45" s="1258"/>
      <c r="AU45" s="1258"/>
      <c r="AV45" s="1258"/>
      <c r="AW45" s="1258"/>
      <c r="AX45" s="1258"/>
      <c r="AY45" s="1258"/>
      <c r="AZ45" s="1258"/>
      <c r="BA45" s="1258"/>
      <c r="BB45" s="1258"/>
      <c r="BC45" s="1258"/>
      <c r="BD45" s="1258"/>
      <c r="BE45" s="1258"/>
      <c r="BF45" s="1258"/>
      <c r="BG45" s="1258"/>
      <c r="BH45" s="1258"/>
      <c r="BI45" s="1258"/>
      <c r="BJ45" s="1258"/>
      <c r="BK45" s="1258"/>
      <c r="BL45" s="1258"/>
      <c r="BM45" s="1258"/>
      <c r="BN45" s="1258"/>
      <c r="BO45" s="1258"/>
      <c r="BP45" s="1258"/>
      <c r="BQ45" s="1258"/>
      <c r="BR45" s="1258"/>
      <c r="BS45" s="1258"/>
      <c r="BT45" s="1258"/>
      <c r="BU45" s="1258"/>
      <c r="BV45" s="1258"/>
      <c r="BW45" s="1258"/>
      <c r="BX45" s="1258"/>
      <c r="BY45" s="1258"/>
      <c r="BZ45" s="1258"/>
      <c r="CA45" s="1258"/>
      <c r="CB45" s="1258"/>
      <c r="CC45" s="1258"/>
      <c r="CD45" s="1258"/>
      <c r="CE45" s="1258"/>
      <c r="CF45" s="1258"/>
      <c r="CG45" s="1258"/>
      <c r="CH45" s="1258"/>
      <c r="CI45" s="1258"/>
      <c r="CJ45" s="1258"/>
      <c r="CK45" s="1258"/>
      <c r="CL45" s="1258"/>
      <c r="CM45" s="1258"/>
      <c r="CN45" s="1258"/>
      <c r="CO45" s="1258"/>
      <c r="CP45" s="1258"/>
      <c r="CQ45" s="1258"/>
      <c r="CR45" s="1258"/>
      <c r="CS45" s="1258"/>
      <c r="CT45" s="1258"/>
      <c r="CU45" s="1258"/>
      <c r="CV45" s="1258"/>
      <c r="CW45" s="1258"/>
      <c r="CX45" s="1258"/>
      <c r="CY45" s="1258"/>
      <c r="CZ45" s="1258"/>
      <c r="DA45" s="1258"/>
      <c r="DB45" s="1258"/>
      <c r="DC45" s="1259"/>
    </row>
    <row r="46" spans="2:109" ht="13.5" x14ac:dyDescent="0.15">
      <c r="B46" s="365"/>
      <c r="AN46" s="1257"/>
      <c r="AO46" s="1258"/>
      <c r="AP46" s="1258"/>
      <c r="AQ46" s="1258"/>
      <c r="AR46" s="1258"/>
      <c r="AS46" s="1258"/>
      <c r="AT46" s="1258"/>
      <c r="AU46" s="1258"/>
      <c r="AV46" s="1258"/>
      <c r="AW46" s="1258"/>
      <c r="AX46" s="1258"/>
      <c r="AY46" s="1258"/>
      <c r="AZ46" s="1258"/>
      <c r="BA46" s="1258"/>
      <c r="BB46" s="1258"/>
      <c r="BC46" s="1258"/>
      <c r="BD46" s="1258"/>
      <c r="BE46" s="1258"/>
      <c r="BF46" s="1258"/>
      <c r="BG46" s="1258"/>
      <c r="BH46" s="1258"/>
      <c r="BI46" s="1258"/>
      <c r="BJ46" s="1258"/>
      <c r="BK46" s="1258"/>
      <c r="BL46" s="1258"/>
      <c r="BM46" s="1258"/>
      <c r="BN46" s="1258"/>
      <c r="BO46" s="1258"/>
      <c r="BP46" s="1258"/>
      <c r="BQ46" s="1258"/>
      <c r="BR46" s="1258"/>
      <c r="BS46" s="1258"/>
      <c r="BT46" s="1258"/>
      <c r="BU46" s="1258"/>
      <c r="BV46" s="1258"/>
      <c r="BW46" s="1258"/>
      <c r="BX46" s="1258"/>
      <c r="BY46" s="1258"/>
      <c r="BZ46" s="1258"/>
      <c r="CA46" s="1258"/>
      <c r="CB46" s="1258"/>
      <c r="CC46" s="1258"/>
      <c r="CD46" s="1258"/>
      <c r="CE46" s="1258"/>
      <c r="CF46" s="1258"/>
      <c r="CG46" s="1258"/>
      <c r="CH46" s="1258"/>
      <c r="CI46" s="1258"/>
      <c r="CJ46" s="1258"/>
      <c r="CK46" s="1258"/>
      <c r="CL46" s="1258"/>
      <c r="CM46" s="1258"/>
      <c r="CN46" s="1258"/>
      <c r="CO46" s="1258"/>
      <c r="CP46" s="1258"/>
      <c r="CQ46" s="1258"/>
      <c r="CR46" s="1258"/>
      <c r="CS46" s="1258"/>
      <c r="CT46" s="1258"/>
      <c r="CU46" s="1258"/>
      <c r="CV46" s="1258"/>
      <c r="CW46" s="1258"/>
      <c r="CX46" s="1258"/>
      <c r="CY46" s="1258"/>
      <c r="CZ46" s="1258"/>
      <c r="DA46" s="1258"/>
      <c r="DB46" s="1258"/>
      <c r="DC46" s="1259"/>
    </row>
    <row r="47" spans="2:109" ht="13.5" x14ac:dyDescent="0.15">
      <c r="B47" s="365"/>
      <c r="AN47" s="1260"/>
      <c r="AO47" s="1261"/>
      <c r="AP47" s="1261"/>
      <c r="AQ47" s="1261"/>
      <c r="AR47" s="1261"/>
      <c r="AS47" s="1261"/>
      <c r="AT47" s="1261"/>
      <c r="AU47" s="1261"/>
      <c r="AV47" s="1261"/>
      <c r="AW47" s="1261"/>
      <c r="AX47" s="1261"/>
      <c r="AY47" s="1261"/>
      <c r="AZ47" s="1261"/>
      <c r="BA47" s="1261"/>
      <c r="BB47" s="1261"/>
      <c r="BC47" s="1261"/>
      <c r="BD47" s="1261"/>
      <c r="BE47" s="1261"/>
      <c r="BF47" s="1261"/>
      <c r="BG47" s="1261"/>
      <c r="BH47" s="1261"/>
      <c r="BI47" s="1261"/>
      <c r="BJ47" s="1261"/>
      <c r="BK47" s="1261"/>
      <c r="BL47" s="1261"/>
      <c r="BM47" s="1261"/>
      <c r="BN47" s="1261"/>
      <c r="BO47" s="1261"/>
      <c r="BP47" s="1261"/>
      <c r="BQ47" s="1261"/>
      <c r="BR47" s="1261"/>
      <c r="BS47" s="1261"/>
      <c r="BT47" s="1261"/>
      <c r="BU47" s="1261"/>
      <c r="BV47" s="1261"/>
      <c r="BW47" s="1261"/>
      <c r="BX47" s="1261"/>
      <c r="BY47" s="1261"/>
      <c r="BZ47" s="1261"/>
      <c r="CA47" s="1261"/>
      <c r="CB47" s="1261"/>
      <c r="CC47" s="1261"/>
      <c r="CD47" s="1261"/>
      <c r="CE47" s="1261"/>
      <c r="CF47" s="1261"/>
      <c r="CG47" s="1261"/>
      <c r="CH47" s="1261"/>
      <c r="CI47" s="1261"/>
      <c r="CJ47" s="1261"/>
      <c r="CK47" s="1261"/>
      <c r="CL47" s="1261"/>
      <c r="CM47" s="1261"/>
      <c r="CN47" s="1261"/>
      <c r="CO47" s="1261"/>
      <c r="CP47" s="1261"/>
      <c r="CQ47" s="1261"/>
      <c r="CR47" s="1261"/>
      <c r="CS47" s="1261"/>
      <c r="CT47" s="1261"/>
      <c r="CU47" s="1261"/>
      <c r="CV47" s="1261"/>
      <c r="CW47" s="1261"/>
      <c r="CX47" s="1261"/>
      <c r="CY47" s="1261"/>
      <c r="CZ47" s="1261"/>
      <c r="DA47" s="1261"/>
      <c r="DB47" s="1261"/>
      <c r="DC47" s="1262"/>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561</v>
      </c>
    </row>
    <row r="50" spans="1:109" ht="13.5" x14ac:dyDescent="0.15">
      <c r="B50" s="365"/>
      <c r="G50" s="1263"/>
      <c r="H50" s="1263"/>
      <c r="I50" s="1263"/>
      <c r="J50" s="1263"/>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67" t="s">
        <v>525</v>
      </c>
      <c r="BQ50" s="1267"/>
      <c r="BR50" s="1267"/>
      <c r="BS50" s="1267"/>
      <c r="BT50" s="1267"/>
      <c r="BU50" s="1267"/>
      <c r="BV50" s="1267"/>
      <c r="BW50" s="1267"/>
      <c r="BX50" s="1267" t="s">
        <v>526</v>
      </c>
      <c r="BY50" s="1267"/>
      <c r="BZ50" s="1267"/>
      <c r="CA50" s="1267"/>
      <c r="CB50" s="1267"/>
      <c r="CC50" s="1267"/>
      <c r="CD50" s="1267"/>
      <c r="CE50" s="1267"/>
      <c r="CF50" s="1267" t="s">
        <v>527</v>
      </c>
      <c r="CG50" s="1267"/>
      <c r="CH50" s="1267"/>
      <c r="CI50" s="1267"/>
      <c r="CJ50" s="1267"/>
      <c r="CK50" s="1267"/>
      <c r="CL50" s="1267"/>
      <c r="CM50" s="1267"/>
      <c r="CN50" s="1267" t="s">
        <v>528</v>
      </c>
      <c r="CO50" s="1267"/>
      <c r="CP50" s="1267"/>
      <c r="CQ50" s="1267"/>
      <c r="CR50" s="1267"/>
      <c r="CS50" s="1267"/>
      <c r="CT50" s="1267"/>
      <c r="CU50" s="1267"/>
      <c r="CV50" s="1267" t="s">
        <v>529</v>
      </c>
      <c r="CW50" s="1267"/>
      <c r="CX50" s="1267"/>
      <c r="CY50" s="1267"/>
      <c r="CZ50" s="1267"/>
      <c r="DA50" s="1267"/>
      <c r="DB50" s="1267"/>
      <c r="DC50" s="1267"/>
    </row>
    <row r="51" spans="1:109" ht="13.5" customHeight="1" x14ac:dyDescent="0.15">
      <c r="B51" s="365"/>
      <c r="G51" s="1272"/>
      <c r="H51" s="1272"/>
      <c r="I51" s="1270"/>
      <c r="J51" s="1270"/>
      <c r="K51" s="1269"/>
      <c r="L51" s="1269"/>
      <c r="M51" s="1269"/>
      <c r="N51" s="1269"/>
      <c r="AM51" s="371"/>
      <c r="AN51" s="1268" t="s">
        <v>560</v>
      </c>
      <c r="AO51" s="1268"/>
      <c r="AP51" s="1268"/>
      <c r="AQ51" s="1268"/>
      <c r="AR51" s="1268"/>
      <c r="AS51" s="1268"/>
      <c r="AT51" s="1268"/>
      <c r="AU51" s="1268"/>
      <c r="AV51" s="1268"/>
      <c r="AW51" s="1268"/>
      <c r="AX51" s="1268"/>
      <c r="AY51" s="1268"/>
      <c r="AZ51" s="1268"/>
      <c r="BA51" s="1268"/>
      <c r="BB51" s="1268" t="s">
        <v>558</v>
      </c>
      <c r="BC51" s="1268"/>
      <c r="BD51" s="1268"/>
      <c r="BE51" s="1268"/>
      <c r="BF51" s="1268"/>
      <c r="BG51" s="1268"/>
      <c r="BH51" s="1268"/>
      <c r="BI51" s="1268"/>
      <c r="BJ51" s="1268"/>
      <c r="BK51" s="1268"/>
      <c r="BL51" s="1268"/>
      <c r="BM51" s="1268"/>
      <c r="BN51" s="1268"/>
      <c r="BO51" s="1268"/>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72"/>
      <c r="H52" s="1272"/>
      <c r="I52" s="1270"/>
      <c r="J52" s="1270"/>
      <c r="K52" s="1269"/>
      <c r="L52" s="1269"/>
      <c r="M52" s="1269"/>
      <c r="N52" s="1269"/>
      <c r="AM52" s="371"/>
      <c r="AN52" s="1268"/>
      <c r="AO52" s="1268"/>
      <c r="AP52" s="1268"/>
      <c r="AQ52" s="1268"/>
      <c r="AR52" s="1268"/>
      <c r="AS52" s="1268"/>
      <c r="AT52" s="1268"/>
      <c r="AU52" s="1268"/>
      <c r="AV52" s="1268"/>
      <c r="AW52" s="1268"/>
      <c r="AX52" s="1268"/>
      <c r="AY52" s="1268"/>
      <c r="AZ52" s="1268"/>
      <c r="BA52" s="1268"/>
      <c r="BB52" s="1268"/>
      <c r="BC52" s="1268"/>
      <c r="BD52" s="1268"/>
      <c r="BE52" s="1268"/>
      <c r="BF52" s="1268"/>
      <c r="BG52" s="1268"/>
      <c r="BH52" s="1268"/>
      <c r="BI52" s="1268"/>
      <c r="BJ52" s="1268"/>
      <c r="BK52" s="1268"/>
      <c r="BL52" s="1268"/>
      <c r="BM52" s="1268"/>
      <c r="BN52" s="1268"/>
      <c r="BO52" s="1268"/>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72"/>
      <c r="H53" s="1272"/>
      <c r="I53" s="1263"/>
      <c r="J53" s="1263"/>
      <c r="K53" s="1269"/>
      <c r="L53" s="1269"/>
      <c r="M53" s="1269"/>
      <c r="N53" s="1269"/>
      <c r="AM53" s="371"/>
      <c r="AN53" s="1268"/>
      <c r="AO53" s="1268"/>
      <c r="AP53" s="1268"/>
      <c r="AQ53" s="1268"/>
      <c r="AR53" s="1268"/>
      <c r="AS53" s="1268"/>
      <c r="AT53" s="1268"/>
      <c r="AU53" s="1268"/>
      <c r="AV53" s="1268"/>
      <c r="AW53" s="1268"/>
      <c r="AX53" s="1268"/>
      <c r="AY53" s="1268"/>
      <c r="AZ53" s="1268"/>
      <c r="BA53" s="1268"/>
      <c r="BB53" s="1268" t="s">
        <v>565</v>
      </c>
      <c r="BC53" s="1268"/>
      <c r="BD53" s="1268"/>
      <c r="BE53" s="1268"/>
      <c r="BF53" s="1268"/>
      <c r="BG53" s="1268"/>
      <c r="BH53" s="1268"/>
      <c r="BI53" s="1268"/>
      <c r="BJ53" s="1268"/>
      <c r="BK53" s="1268"/>
      <c r="BL53" s="1268"/>
      <c r="BM53" s="1268"/>
      <c r="BN53" s="1268"/>
      <c r="BO53" s="1268"/>
      <c r="BP53" s="1253">
        <v>65.400000000000006</v>
      </c>
      <c r="BQ53" s="1253"/>
      <c r="BR53" s="1253"/>
      <c r="BS53" s="1253"/>
      <c r="BT53" s="1253"/>
      <c r="BU53" s="1253"/>
      <c r="BV53" s="1253"/>
      <c r="BW53" s="1253"/>
      <c r="BX53" s="1253">
        <v>65</v>
      </c>
      <c r="BY53" s="1253"/>
      <c r="BZ53" s="1253"/>
      <c r="CA53" s="1253"/>
      <c r="CB53" s="1253"/>
      <c r="CC53" s="1253"/>
      <c r="CD53" s="1253"/>
      <c r="CE53" s="1253"/>
      <c r="CF53" s="1253">
        <v>65</v>
      </c>
      <c r="CG53" s="1253"/>
      <c r="CH53" s="1253"/>
      <c r="CI53" s="1253"/>
      <c r="CJ53" s="1253"/>
      <c r="CK53" s="1253"/>
      <c r="CL53" s="1253"/>
      <c r="CM53" s="1253"/>
      <c r="CN53" s="1253">
        <v>66.3</v>
      </c>
      <c r="CO53" s="1253"/>
      <c r="CP53" s="1253"/>
      <c r="CQ53" s="1253"/>
      <c r="CR53" s="1253"/>
      <c r="CS53" s="1253"/>
      <c r="CT53" s="1253"/>
      <c r="CU53" s="1253"/>
      <c r="CV53" s="1253">
        <v>67.400000000000006</v>
      </c>
      <c r="CW53" s="1253"/>
      <c r="CX53" s="1253"/>
      <c r="CY53" s="1253"/>
      <c r="CZ53" s="1253"/>
      <c r="DA53" s="1253"/>
      <c r="DB53" s="1253"/>
      <c r="DC53" s="1253"/>
    </row>
    <row r="54" spans="1:109" ht="13.5" x14ac:dyDescent="0.15">
      <c r="A54" s="379"/>
      <c r="B54" s="365"/>
      <c r="G54" s="1272"/>
      <c r="H54" s="1272"/>
      <c r="I54" s="1263"/>
      <c r="J54" s="1263"/>
      <c r="K54" s="1269"/>
      <c r="L54" s="1269"/>
      <c r="M54" s="1269"/>
      <c r="N54" s="1269"/>
      <c r="AM54" s="371"/>
      <c r="AN54" s="1268"/>
      <c r="AO54" s="1268"/>
      <c r="AP54" s="1268"/>
      <c r="AQ54" s="1268"/>
      <c r="AR54" s="1268"/>
      <c r="AS54" s="1268"/>
      <c r="AT54" s="1268"/>
      <c r="AU54" s="1268"/>
      <c r="AV54" s="1268"/>
      <c r="AW54" s="1268"/>
      <c r="AX54" s="1268"/>
      <c r="AY54" s="1268"/>
      <c r="AZ54" s="1268"/>
      <c r="BA54" s="1268"/>
      <c r="BB54" s="1268"/>
      <c r="BC54" s="1268"/>
      <c r="BD54" s="1268"/>
      <c r="BE54" s="1268"/>
      <c r="BF54" s="1268"/>
      <c r="BG54" s="1268"/>
      <c r="BH54" s="1268"/>
      <c r="BI54" s="1268"/>
      <c r="BJ54" s="1268"/>
      <c r="BK54" s="1268"/>
      <c r="BL54" s="1268"/>
      <c r="BM54" s="1268"/>
      <c r="BN54" s="1268"/>
      <c r="BO54" s="1268"/>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63"/>
      <c r="H55" s="1263"/>
      <c r="I55" s="1263"/>
      <c r="J55" s="1263"/>
      <c r="K55" s="1269"/>
      <c r="L55" s="1269"/>
      <c r="M55" s="1269"/>
      <c r="N55" s="1269"/>
      <c r="AN55" s="1267" t="s">
        <v>559</v>
      </c>
      <c r="AO55" s="1267"/>
      <c r="AP55" s="1267"/>
      <c r="AQ55" s="1267"/>
      <c r="AR55" s="1267"/>
      <c r="AS55" s="1267"/>
      <c r="AT55" s="1267"/>
      <c r="AU55" s="1267"/>
      <c r="AV55" s="1267"/>
      <c r="AW55" s="1267"/>
      <c r="AX55" s="1267"/>
      <c r="AY55" s="1267"/>
      <c r="AZ55" s="1267"/>
      <c r="BA55" s="1267"/>
      <c r="BB55" s="1268" t="s">
        <v>558</v>
      </c>
      <c r="BC55" s="1268"/>
      <c r="BD55" s="1268"/>
      <c r="BE55" s="1268"/>
      <c r="BF55" s="1268"/>
      <c r="BG55" s="1268"/>
      <c r="BH55" s="1268"/>
      <c r="BI55" s="1268"/>
      <c r="BJ55" s="1268"/>
      <c r="BK55" s="1268"/>
      <c r="BL55" s="1268"/>
      <c r="BM55" s="1268"/>
      <c r="BN55" s="1268"/>
      <c r="BO55" s="1268"/>
      <c r="BP55" s="1253">
        <v>0</v>
      </c>
      <c r="BQ55" s="1253"/>
      <c r="BR55" s="1253"/>
      <c r="BS55" s="1253"/>
      <c r="BT55" s="1253"/>
      <c r="BU55" s="1253"/>
      <c r="BV55" s="1253"/>
      <c r="BW55" s="1253"/>
      <c r="BX55" s="1253">
        <v>0</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63"/>
      <c r="H56" s="1263"/>
      <c r="I56" s="1263"/>
      <c r="J56" s="1263"/>
      <c r="K56" s="1269"/>
      <c r="L56" s="1269"/>
      <c r="M56" s="1269"/>
      <c r="N56" s="1269"/>
      <c r="AN56" s="1267"/>
      <c r="AO56" s="1267"/>
      <c r="AP56" s="1267"/>
      <c r="AQ56" s="1267"/>
      <c r="AR56" s="1267"/>
      <c r="AS56" s="1267"/>
      <c r="AT56" s="1267"/>
      <c r="AU56" s="1267"/>
      <c r="AV56" s="1267"/>
      <c r="AW56" s="1267"/>
      <c r="AX56" s="1267"/>
      <c r="AY56" s="1267"/>
      <c r="AZ56" s="1267"/>
      <c r="BA56" s="1267"/>
      <c r="BB56" s="1268"/>
      <c r="BC56" s="1268"/>
      <c r="BD56" s="1268"/>
      <c r="BE56" s="1268"/>
      <c r="BF56" s="1268"/>
      <c r="BG56" s="1268"/>
      <c r="BH56" s="1268"/>
      <c r="BI56" s="1268"/>
      <c r="BJ56" s="1268"/>
      <c r="BK56" s="1268"/>
      <c r="BL56" s="1268"/>
      <c r="BM56" s="1268"/>
      <c r="BN56" s="1268"/>
      <c r="BO56" s="1268"/>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63"/>
      <c r="H57" s="1263"/>
      <c r="I57" s="1271"/>
      <c r="J57" s="1271"/>
      <c r="K57" s="1269"/>
      <c r="L57" s="1269"/>
      <c r="M57" s="1269"/>
      <c r="N57" s="1269"/>
      <c r="AM57" s="364"/>
      <c r="AN57" s="1267"/>
      <c r="AO57" s="1267"/>
      <c r="AP57" s="1267"/>
      <c r="AQ57" s="1267"/>
      <c r="AR57" s="1267"/>
      <c r="AS57" s="1267"/>
      <c r="AT57" s="1267"/>
      <c r="AU57" s="1267"/>
      <c r="AV57" s="1267"/>
      <c r="AW57" s="1267"/>
      <c r="AX57" s="1267"/>
      <c r="AY57" s="1267"/>
      <c r="AZ57" s="1267"/>
      <c r="BA57" s="1267"/>
      <c r="BB57" s="1268" t="s">
        <v>565</v>
      </c>
      <c r="BC57" s="1268"/>
      <c r="BD57" s="1268"/>
      <c r="BE57" s="1268"/>
      <c r="BF57" s="1268"/>
      <c r="BG57" s="1268"/>
      <c r="BH57" s="1268"/>
      <c r="BI57" s="1268"/>
      <c r="BJ57" s="1268"/>
      <c r="BK57" s="1268"/>
      <c r="BL57" s="1268"/>
      <c r="BM57" s="1268"/>
      <c r="BN57" s="1268"/>
      <c r="BO57" s="1268"/>
      <c r="BP57" s="1253">
        <v>60.2</v>
      </c>
      <c r="BQ57" s="1253"/>
      <c r="BR57" s="1253"/>
      <c r="BS57" s="1253"/>
      <c r="BT57" s="1253"/>
      <c r="BU57" s="1253"/>
      <c r="BV57" s="1253"/>
      <c r="BW57" s="1253"/>
      <c r="BX57" s="1253">
        <v>61</v>
      </c>
      <c r="BY57" s="1253"/>
      <c r="BZ57" s="1253"/>
      <c r="CA57" s="1253"/>
      <c r="CB57" s="1253"/>
      <c r="CC57" s="1253"/>
      <c r="CD57" s="1253"/>
      <c r="CE57" s="1253"/>
      <c r="CF57" s="1253">
        <v>62.2</v>
      </c>
      <c r="CG57" s="1253"/>
      <c r="CH57" s="1253"/>
      <c r="CI57" s="1253"/>
      <c r="CJ57" s="1253"/>
      <c r="CK57" s="1253"/>
      <c r="CL57" s="1253"/>
      <c r="CM57" s="1253"/>
      <c r="CN57" s="1253">
        <v>63.6</v>
      </c>
      <c r="CO57" s="1253"/>
      <c r="CP57" s="1253"/>
      <c r="CQ57" s="1253"/>
      <c r="CR57" s="1253"/>
      <c r="CS57" s="1253"/>
      <c r="CT57" s="1253"/>
      <c r="CU57" s="1253"/>
      <c r="CV57" s="1253">
        <v>65.900000000000006</v>
      </c>
      <c r="CW57" s="1253"/>
      <c r="CX57" s="1253"/>
      <c r="CY57" s="1253"/>
      <c r="CZ57" s="1253"/>
      <c r="DA57" s="1253"/>
      <c r="DB57" s="1253"/>
      <c r="DC57" s="1253"/>
      <c r="DD57" s="390"/>
      <c r="DE57" s="385"/>
    </row>
    <row r="58" spans="1:109" s="379" customFormat="1" ht="13.5" x14ac:dyDescent="0.15">
      <c r="A58" s="364"/>
      <c r="B58" s="385"/>
      <c r="G58" s="1263"/>
      <c r="H58" s="1263"/>
      <c r="I58" s="1271"/>
      <c r="J58" s="1271"/>
      <c r="K58" s="1269"/>
      <c r="L58" s="1269"/>
      <c r="M58" s="1269"/>
      <c r="N58" s="1269"/>
      <c r="AM58" s="364"/>
      <c r="AN58" s="1267"/>
      <c r="AO58" s="1267"/>
      <c r="AP58" s="1267"/>
      <c r="AQ58" s="1267"/>
      <c r="AR58" s="1267"/>
      <c r="AS58" s="1267"/>
      <c r="AT58" s="1267"/>
      <c r="AU58" s="1267"/>
      <c r="AV58" s="1267"/>
      <c r="AW58" s="1267"/>
      <c r="AX58" s="1267"/>
      <c r="AY58" s="1267"/>
      <c r="AZ58" s="1267"/>
      <c r="BA58" s="1267"/>
      <c r="BB58" s="1268"/>
      <c r="BC58" s="1268"/>
      <c r="BD58" s="1268"/>
      <c r="BE58" s="1268"/>
      <c r="BF58" s="1268"/>
      <c r="BG58" s="1268"/>
      <c r="BH58" s="1268"/>
      <c r="BI58" s="1268"/>
      <c r="BJ58" s="1268"/>
      <c r="BK58" s="1268"/>
      <c r="BL58" s="1268"/>
      <c r="BM58" s="1268"/>
      <c r="BN58" s="1268"/>
      <c r="BO58" s="1268"/>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564</v>
      </c>
    </row>
    <row r="64" spans="1:109" ht="13.5" x14ac:dyDescent="0.15">
      <c r="B64" s="365"/>
      <c r="G64" s="380"/>
      <c r="I64" s="382"/>
      <c r="J64" s="382"/>
      <c r="K64" s="382"/>
      <c r="L64" s="382"/>
      <c r="M64" s="382"/>
      <c r="N64" s="381"/>
      <c r="AM64" s="380"/>
      <c r="AN64" s="380" t="s">
        <v>563</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54" t="s">
        <v>562</v>
      </c>
      <c r="AO65" s="1255"/>
      <c r="AP65" s="1255"/>
      <c r="AQ65" s="1255"/>
      <c r="AR65" s="1255"/>
      <c r="AS65" s="1255"/>
      <c r="AT65" s="1255"/>
      <c r="AU65" s="1255"/>
      <c r="AV65" s="1255"/>
      <c r="AW65" s="1255"/>
      <c r="AX65" s="1255"/>
      <c r="AY65" s="1255"/>
      <c r="AZ65" s="1255"/>
      <c r="BA65" s="1255"/>
      <c r="BB65" s="1255"/>
      <c r="BC65" s="1255"/>
      <c r="BD65" s="1255"/>
      <c r="BE65" s="1255"/>
      <c r="BF65" s="1255"/>
      <c r="BG65" s="1255"/>
      <c r="BH65" s="1255"/>
      <c r="BI65" s="1255"/>
      <c r="BJ65" s="1255"/>
      <c r="BK65" s="1255"/>
      <c r="BL65" s="1255"/>
      <c r="BM65" s="1255"/>
      <c r="BN65" s="1255"/>
      <c r="BO65" s="1255"/>
      <c r="BP65" s="1255"/>
      <c r="BQ65" s="1255"/>
      <c r="BR65" s="1255"/>
      <c r="BS65" s="1255"/>
      <c r="BT65" s="1255"/>
      <c r="BU65" s="1255"/>
      <c r="BV65" s="1255"/>
      <c r="BW65" s="1255"/>
      <c r="BX65" s="1255"/>
      <c r="BY65" s="1255"/>
      <c r="BZ65" s="1255"/>
      <c r="CA65" s="1255"/>
      <c r="CB65" s="1255"/>
      <c r="CC65" s="1255"/>
      <c r="CD65" s="1255"/>
      <c r="CE65" s="1255"/>
      <c r="CF65" s="1255"/>
      <c r="CG65" s="1255"/>
      <c r="CH65" s="1255"/>
      <c r="CI65" s="1255"/>
      <c r="CJ65" s="1255"/>
      <c r="CK65" s="1255"/>
      <c r="CL65" s="1255"/>
      <c r="CM65" s="1255"/>
      <c r="CN65" s="1255"/>
      <c r="CO65" s="1255"/>
      <c r="CP65" s="1255"/>
      <c r="CQ65" s="1255"/>
      <c r="CR65" s="1255"/>
      <c r="CS65" s="1255"/>
      <c r="CT65" s="1255"/>
      <c r="CU65" s="1255"/>
      <c r="CV65" s="1255"/>
      <c r="CW65" s="1255"/>
      <c r="CX65" s="1255"/>
      <c r="CY65" s="1255"/>
      <c r="CZ65" s="1255"/>
      <c r="DA65" s="1255"/>
      <c r="DB65" s="1255"/>
      <c r="DC65" s="1256"/>
    </row>
    <row r="66" spans="2:107" ht="13.5" x14ac:dyDescent="0.15">
      <c r="B66" s="365"/>
      <c r="AN66" s="1257"/>
      <c r="AO66" s="1258"/>
      <c r="AP66" s="1258"/>
      <c r="AQ66" s="1258"/>
      <c r="AR66" s="1258"/>
      <c r="AS66" s="1258"/>
      <c r="AT66" s="1258"/>
      <c r="AU66" s="1258"/>
      <c r="AV66" s="1258"/>
      <c r="AW66" s="1258"/>
      <c r="AX66" s="1258"/>
      <c r="AY66" s="1258"/>
      <c r="AZ66" s="1258"/>
      <c r="BA66" s="1258"/>
      <c r="BB66" s="1258"/>
      <c r="BC66" s="1258"/>
      <c r="BD66" s="1258"/>
      <c r="BE66" s="1258"/>
      <c r="BF66" s="1258"/>
      <c r="BG66" s="1258"/>
      <c r="BH66" s="1258"/>
      <c r="BI66" s="1258"/>
      <c r="BJ66" s="1258"/>
      <c r="BK66" s="1258"/>
      <c r="BL66" s="1258"/>
      <c r="BM66" s="1258"/>
      <c r="BN66" s="1258"/>
      <c r="BO66" s="1258"/>
      <c r="BP66" s="1258"/>
      <c r="BQ66" s="1258"/>
      <c r="BR66" s="1258"/>
      <c r="BS66" s="1258"/>
      <c r="BT66" s="1258"/>
      <c r="BU66" s="1258"/>
      <c r="BV66" s="1258"/>
      <c r="BW66" s="1258"/>
      <c r="BX66" s="1258"/>
      <c r="BY66" s="1258"/>
      <c r="BZ66" s="1258"/>
      <c r="CA66" s="1258"/>
      <c r="CB66" s="1258"/>
      <c r="CC66" s="1258"/>
      <c r="CD66" s="1258"/>
      <c r="CE66" s="1258"/>
      <c r="CF66" s="1258"/>
      <c r="CG66" s="1258"/>
      <c r="CH66" s="1258"/>
      <c r="CI66" s="1258"/>
      <c r="CJ66" s="1258"/>
      <c r="CK66" s="1258"/>
      <c r="CL66" s="1258"/>
      <c r="CM66" s="1258"/>
      <c r="CN66" s="1258"/>
      <c r="CO66" s="1258"/>
      <c r="CP66" s="1258"/>
      <c r="CQ66" s="1258"/>
      <c r="CR66" s="1258"/>
      <c r="CS66" s="1258"/>
      <c r="CT66" s="1258"/>
      <c r="CU66" s="1258"/>
      <c r="CV66" s="1258"/>
      <c r="CW66" s="1258"/>
      <c r="CX66" s="1258"/>
      <c r="CY66" s="1258"/>
      <c r="CZ66" s="1258"/>
      <c r="DA66" s="1258"/>
      <c r="DB66" s="1258"/>
      <c r="DC66" s="1259"/>
    </row>
    <row r="67" spans="2:107" ht="13.5" x14ac:dyDescent="0.15">
      <c r="B67" s="365"/>
      <c r="AN67" s="1257"/>
      <c r="AO67" s="1258"/>
      <c r="AP67" s="1258"/>
      <c r="AQ67" s="1258"/>
      <c r="AR67" s="1258"/>
      <c r="AS67" s="1258"/>
      <c r="AT67" s="1258"/>
      <c r="AU67" s="1258"/>
      <c r="AV67" s="1258"/>
      <c r="AW67" s="1258"/>
      <c r="AX67" s="1258"/>
      <c r="AY67" s="1258"/>
      <c r="AZ67" s="1258"/>
      <c r="BA67" s="1258"/>
      <c r="BB67" s="1258"/>
      <c r="BC67" s="1258"/>
      <c r="BD67" s="1258"/>
      <c r="BE67" s="1258"/>
      <c r="BF67" s="1258"/>
      <c r="BG67" s="1258"/>
      <c r="BH67" s="1258"/>
      <c r="BI67" s="1258"/>
      <c r="BJ67" s="1258"/>
      <c r="BK67" s="1258"/>
      <c r="BL67" s="1258"/>
      <c r="BM67" s="1258"/>
      <c r="BN67" s="1258"/>
      <c r="BO67" s="1258"/>
      <c r="BP67" s="1258"/>
      <c r="BQ67" s="1258"/>
      <c r="BR67" s="1258"/>
      <c r="BS67" s="1258"/>
      <c r="BT67" s="1258"/>
      <c r="BU67" s="1258"/>
      <c r="BV67" s="1258"/>
      <c r="BW67" s="1258"/>
      <c r="BX67" s="1258"/>
      <c r="BY67" s="1258"/>
      <c r="BZ67" s="1258"/>
      <c r="CA67" s="1258"/>
      <c r="CB67" s="1258"/>
      <c r="CC67" s="1258"/>
      <c r="CD67" s="1258"/>
      <c r="CE67" s="1258"/>
      <c r="CF67" s="1258"/>
      <c r="CG67" s="1258"/>
      <c r="CH67" s="1258"/>
      <c r="CI67" s="1258"/>
      <c r="CJ67" s="1258"/>
      <c r="CK67" s="1258"/>
      <c r="CL67" s="1258"/>
      <c r="CM67" s="1258"/>
      <c r="CN67" s="1258"/>
      <c r="CO67" s="1258"/>
      <c r="CP67" s="1258"/>
      <c r="CQ67" s="1258"/>
      <c r="CR67" s="1258"/>
      <c r="CS67" s="1258"/>
      <c r="CT67" s="1258"/>
      <c r="CU67" s="1258"/>
      <c r="CV67" s="1258"/>
      <c r="CW67" s="1258"/>
      <c r="CX67" s="1258"/>
      <c r="CY67" s="1258"/>
      <c r="CZ67" s="1258"/>
      <c r="DA67" s="1258"/>
      <c r="DB67" s="1258"/>
      <c r="DC67" s="1259"/>
    </row>
    <row r="68" spans="2:107" ht="13.5" x14ac:dyDescent="0.15">
      <c r="B68" s="365"/>
      <c r="AN68" s="1257"/>
      <c r="AO68" s="1258"/>
      <c r="AP68" s="1258"/>
      <c r="AQ68" s="1258"/>
      <c r="AR68" s="1258"/>
      <c r="AS68" s="1258"/>
      <c r="AT68" s="1258"/>
      <c r="AU68" s="1258"/>
      <c r="AV68" s="1258"/>
      <c r="AW68" s="1258"/>
      <c r="AX68" s="1258"/>
      <c r="AY68" s="1258"/>
      <c r="AZ68" s="1258"/>
      <c r="BA68" s="1258"/>
      <c r="BB68" s="1258"/>
      <c r="BC68" s="1258"/>
      <c r="BD68" s="1258"/>
      <c r="BE68" s="1258"/>
      <c r="BF68" s="1258"/>
      <c r="BG68" s="1258"/>
      <c r="BH68" s="1258"/>
      <c r="BI68" s="1258"/>
      <c r="BJ68" s="1258"/>
      <c r="BK68" s="1258"/>
      <c r="BL68" s="1258"/>
      <c r="BM68" s="1258"/>
      <c r="BN68" s="1258"/>
      <c r="BO68" s="1258"/>
      <c r="BP68" s="1258"/>
      <c r="BQ68" s="1258"/>
      <c r="BR68" s="1258"/>
      <c r="BS68" s="1258"/>
      <c r="BT68" s="1258"/>
      <c r="BU68" s="1258"/>
      <c r="BV68" s="1258"/>
      <c r="BW68" s="1258"/>
      <c r="BX68" s="1258"/>
      <c r="BY68" s="1258"/>
      <c r="BZ68" s="1258"/>
      <c r="CA68" s="1258"/>
      <c r="CB68" s="1258"/>
      <c r="CC68" s="1258"/>
      <c r="CD68" s="1258"/>
      <c r="CE68" s="1258"/>
      <c r="CF68" s="1258"/>
      <c r="CG68" s="1258"/>
      <c r="CH68" s="1258"/>
      <c r="CI68" s="1258"/>
      <c r="CJ68" s="1258"/>
      <c r="CK68" s="1258"/>
      <c r="CL68" s="1258"/>
      <c r="CM68" s="1258"/>
      <c r="CN68" s="1258"/>
      <c r="CO68" s="1258"/>
      <c r="CP68" s="1258"/>
      <c r="CQ68" s="1258"/>
      <c r="CR68" s="1258"/>
      <c r="CS68" s="1258"/>
      <c r="CT68" s="1258"/>
      <c r="CU68" s="1258"/>
      <c r="CV68" s="1258"/>
      <c r="CW68" s="1258"/>
      <c r="CX68" s="1258"/>
      <c r="CY68" s="1258"/>
      <c r="CZ68" s="1258"/>
      <c r="DA68" s="1258"/>
      <c r="DB68" s="1258"/>
      <c r="DC68" s="1259"/>
    </row>
    <row r="69" spans="2:107" ht="13.5" x14ac:dyDescent="0.15">
      <c r="B69" s="365"/>
      <c r="AN69" s="1260"/>
      <c r="AO69" s="1261"/>
      <c r="AP69" s="1261"/>
      <c r="AQ69" s="1261"/>
      <c r="AR69" s="1261"/>
      <c r="AS69" s="1261"/>
      <c r="AT69" s="1261"/>
      <c r="AU69" s="1261"/>
      <c r="AV69" s="1261"/>
      <c r="AW69" s="1261"/>
      <c r="AX69" s="1261"/>
      <c r="AY69" s="1261"/>
      <c r="AZ69" s="1261"/>
      <c r="BA69" s="1261"/>
      <c r="BB69" s="1261"/>
      <c r="BC69" s="1261"/>
      <c r="BD69" s="1261"/>
      <c r="BE69" s="1261"/>
      <c r="BF69" s="1261"/>
      <c r="BG69" s="1261"/>
      <c r="BH69" s="1261"/>
      <c r="BI69" s="1261"/>
      <c r="BJ69" s="1261"/>
      <c r="BK69" s="1261"/>
      <c r="BL69" s="1261"/>
      <c r="BM69" s="1261"/>
      <c r="BN69" s="1261"/>
      <c r="BO69" s="1261"/>
      <c r="BP69" s="1261"/>
      <c r="BQ69" s="1261"/>
      <c r="BR69" s="1261"/>
      <c r="BS69" s="1261"/>
      <c r="BT69" s="1261"/>
      <c r="BU69" s="1261"/>
      <c r="BV69" s="1261"/>
      <c r="BW69" s="1261"/>
      <c r="BX69" s="1261"/>
      <c r="BY69" s="1261"/>
      <c r="BZ69" s="1261"/>
      <c r="CA69" s="1261"/>
      <c r="CB69" s="1261"/>
      <c r="CC69" s="1261"/>
      <c r="CD69" s="1261"/>
      <c r="CE69" s="1261"/>
      <c r="CF69" s="1261"/>
      <c r="CG69" s="1261"/>
      <c r="CH69" s="1261"/>
      <c r="CI69" s="1261"/>
      <c r="CJ69" s="1261"/>
      <c r="CK69" s="1261"/>
      <c r="CL69" s="1261"/>
      <c r="CM69" s="1261"/>
      <c r="CN69" s="1261"/>
      <c r="CO69" s="1261"/>
      <c r="CP69" s="1261"/>
      <c r="CQ69" s="1261"/>
      <c r="CR69" s="1261"/>
      <c r="CS69" s="1261"/>
      <c r="CT69" s="1261"/>
      <c r="CU69" s="1261"/>
      <c r="CV69" s="1261"/>
      <c r="CW69" s="1261"/>
      <c r="CX69" s="1261"/>
      <c r="CY69" s="1261"/>
      <c r="CZ69" s="1261"/>
      <c r="DA69" s="1261"/>
      <c r="DB69" s="1261"/>
      <c r="DC69" s="1262"/>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561</v>
      </c>
    </row>
    <row r="72" spans="2:107" ht="13.5" x14ac:dyDescent="0.15">
      <c r="B72" s="365"/>
      <c r="G72" s="1263"/>
      <c r="H72" s="1263"/>
      <c r="I72" s="1263"/>
      <c r="J72" s="1263"/>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67" t="s">
        <v>525</v>
      </c>
      <c r="BQ72" s="1267"/>
      <c r="BR72" s="1267"/>
      <c r="BS72" s="1267"/>
      <c r="BT72" s="1267"/>
      <c r="BU72" s="1267"/>
      <c r="BV72" s="1267"/>
      <c r="BW72" s="1267"/>
      <c r="BX72" s="1267" t="s">
        <v>526</v>
      </c>
      <c r="BY72" s="1267"/>
      <c r="BZ72" s="1267"/>
      <c r="CA72" s="1267"/>
      <c r="CB72" s="1267"/>
      <c r="CC72" s="1267"/>
      <c r="CD72" s="1267"/>
      <c r="CE72" s="1267"/>
      <c r="CF72" s="1267" t="s">
        <v>527</v>
      </c>
      <c r="CG72" s="1267"/>
      <c r="CH72" s="1267"/>
      <c r="CI72" s="1267"/>
      <c r="CJ72" s="1267"/>
      <c r="CK72" s="1267"/>
      <c r="CL72" s="1267"/>
      <c r="CM72" s="1267"/>
      <c r="CN72" s="1267" t="s">
        <v>528</v>
      </c>
      <c r="CO72" s="1267"/>
      <c r="CP72" s="1267"/>
      <c r="CQ72" s="1267"/>
      <c r="CR72" s="1267"/>
      <c r="CS72" s="1267"/>
      <c r="CT72" s="1267"/>
      <c r="CU72" s="1267"/>
      <c r="CV72" s="1267" t="s">
        <v>529</v>
      </c>
      <c r="CW72" s="1267"/>
      <c r="CX72" s="1267"/>
      <c r="CY72" s="1267"/>
      <c r="CZ72" s="1267"/>
      <c r="DA72" s="1267"/>
      <c r="DB72" s="1267"/>
      <c r="DC72" s="1267"/>
    </row>
    <row r="73" spans="2:107" ht="13.5" x14ac:dyDescent="0.15">
      <c r="B73" s="365"/>
      <c r="G73" s="1272"/>
      <c r="H73" s="1272"/>
      <c r="I73" s="1272"/>
      <c r="J73" s="1272"/>
      <c r="K73" s="1273"/>
      <c r="L73" s="1273"/>
      <c r="M73" s="1273"/>
      <c r="N73" s="1273"/>
      <c r="AM73" s="371"/>
      <c r="AN73" s="1268" t="s">
        <v>560</v>
      </c>
      <c r="AO73" s="1268"/>
      <c r="AP73" s="1268"/>
      <c r="AQ73" s="1268"/>
      <c r="AR73" s="1268"/>
      <c r="AS73" s="1268"/>
      <c r="AT73" s="1268"/>
      <c r="AU73" s="1268"/>
      <c r="AV73" s="1268"/>
      <c r="AW73" s="1268"/>
      <c r="AX73" s="1268"/>
      <c r="AY73" s="1268"/>
      <c r="AZ73" s="1268"/>
      <c r="BA73" s="1268"/>
      <c r="BB73" s="1268" t="s">
        <v>558</v>
      </c>
      <c r="BC73" s="1268"/>
      <c r="BD73" s="1268"/>
      <c r="BE73" s="1268"/>
      <c r="BF73" s="1268"/>
      <c r="BG73" s="1268"/>
      <c r="BH73" s="1268"/>
      <c r="BI73" s="1268"/>
      <c r="BJ73" s="1268"/>
      <c r="BK73" s="1268"/>
      <c r="BL73" s="1268"/>
      <c r="BM73" s="1268"/>
      <c r="BN73" s="1268"/>
      <c r="BO73" s="1268"/>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72"/>
      <c r="H74" s="1272"/>
      <c r="I74" s="1272"/>
      <c r="J74" s="1272"/>
      <c r="K74" s="1273"/>
      <c r="L74" s="1273"/>
      <c r="M74" s="1273"/>
      <c r="N74" s="1273"/>
      <c r="AM74" s="371"/>
      <c r="AN74" s="1268"/>
      <c r="AO74" s="1268"/>
      <c r="AP74" s="1268"/>
      <c r="AQ74" s="1268"/>
      <c r="AR74" s="1268"/>
      <c r="AS74" s="1268"/>
      <c r="AT74" s="1268"/>
      <c r="AU74" s="1268"/>
      <c r="AV74" s="1268"/>
      <c r="AW74" s="1268"/>
      <c r="AX74" s="1268"/>
      <c r="AY74" s="1268"/>
      <c r="AZ74" s="1268"/>
      <c r="BA74" s="1268"/>
      <c r="BB74" s="1268"/>
      <c r="BC74" s="1268"/>
      <c r="BD74" s="1268"/>
      <c r="BE74" s="1268"/>
      <c r="BF74" s="1268"/>
      <c r="BG74" s="1268"/>
      <c r="BH74" s="1268"/>
      <c r="BI74" s="1268"/>
      <c r="BJ74" s="1268"/>
      <c r="BK74" s="1268"/>
      <c r="BL74" s="1268"/>
      <c r="BM74" s="1268"/>
      <c r="BN74" s="1268"/>
      <c r="BO74" s="1268"/>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72"/>
      <c r="H75" s="1272"/>
      <c r="I75" s="1263"/>
      <c r="J75" s="1263"/>
      <c r="K75" s="1269"/>
      <c r="L75" s="1269"/>
      <c r="M75" s="1269"/>
      <c r="N75" s="1269"/>
      <c r="AM75" s="371"/>
      <c r="AN75" s="1268"/>
      <c r="AO75" s="1268"/>
      <c r="AP75" s="1268"/>
      <c r="AQ75" s="1268"/>
      <c r="AR75" s="1268"/>
      <c r="AS75" s="1268"/>
      <c r="AT75" s="1268"/>
      <c r="AU75" s="1268"/>
      <c r="AV75" s="1268"/>
      <c r="AW75" s="1268"/>
      <c r="AX75" s="1268"/>
      <c r="AY75" s="1268"/>
      <c r="AZ75" s="1268"/>
      <c r="BA75" s="1268"/>
      <c r="BB75" s="1268" t="s">
        <v>557</v>
      </c>
      <c r="BC75" s="1268"/>
      <c r="BD75" s="1268"/>
      <c r="BE75" s="1268"/>
      <c r="BF75" s="1268"/>
      <c r="BG75" s="1268"/>
      <c r="BH75" s="1268"/>
      <c r="BI75" s="1268"/>
      <c r="BJ75" s="1268"/>
      <c r="BK75" s="1268"/>
      <c r="BL75" s="1268"/>
      <c r="BM75" s="1268"/>
      <c r="BN75" s="1268"/>
      <c r="BO75" s="1268"/>
      <c r="BP75" s="1253">
        <v>5.4</v>
      </c>
      <c r="BQ75" s="1253"/>
      <c r="BR75" s="1253"/>
      <c r="BS75" s="1253"/>
      <c r="BT75" s="1253"/>
      <c r="BU75" s="1253"/>
      <c r="BV75" s="1253"/>
      <c r="BW75" s="1253"/>
      <c r="BX75" s="1253">
        <v>4.8</v>
      </c>
      <c r="BY75" s="1253"/>
      <c r="BZ75" s="1253"/>
      <c r="CA75" s="1253"/>
      <c r="CB75" s="1253"/>
      <c r="CC75" s="1253"/>
      <c r="CD75" s="1253"/>
      <c r="CE75" s="1253"/>
      <c r="CF75" s="1253">
        <v>4.7</v>
      </c>
      <c r="CG75" s="1253"/>
      <c r="CH75" s="1253"/>
      <c r="CI75" s="1253"/>
      <c r="CJ75" s="1253"/>
      <c r="CK75" s="1253"/>
      <c r="CL75" s="1253"/>
      <c r="CM75" s="1253"/>
      <c r="CN75" s="1253">
        <v>5.4</v>
      </c>
      <c r="CO75" s="1253"/>
      <c r="CP75" s="1253"/>
      <c r="CQ75" s="1253"/>
      <c r="CR75" s="1253"/>
      <c r="CS75" s="1253"/>
      <c r="CT75" s="1253"/>
      <c r="CU75" s="1253"/>
      <c r="CV75" s="1253">
        <v>6.4</v>
      </c>
      <c r="CW75" s="1253"/>
      <c r="CX75" s="1253"/>
      <c r="CY75" s="1253"/>
      <c r="CZ75" s="1253"/>
      <c r="DA75" s="1253"/>
      <c r="DB75" s="1253"/>
      <c r="DC75" s="1253"/>
    </row>
    <row r="76" spans="2:107" ht="13.5" x14ac:dyDescent="0.15">
      <c r="B76" s="365"/>
      <c r="G76" s="1272"/>
      <c r="H76" s="1272"/>
      <c r="I76" s="1263"/>
      <c r="J76" s="1263"/>
      <c r="K76" s="1269"/>
      <c r="L76" s="1269"/>
      <c r="M76" s="1269"/>
      <c r="N76" s="1269"/>
      <c r="AM76" s="371"/>
      <c r="AN76" s="1268"/>
      <c r="AO76" s="1268"/>
      <c r="AP76" s="1268"/>
      <c r="AQ76" s="1268"/>
      <c r="AR76" s="1268"/>
      <c r="AS76" s="1268"/>
      <c r="AT76" s="1268"/>
      <c r="AU76" s="1268"/>
      <c r="AV76" s="1268"/>
      <c r="AW76" s="1268"/>
      <c r="AX76" s="1268"/>
      <c r="AY76" s="1268"/>
      <c r="AZ76" s="1268"/>
      <c r="BA76" s="1268"/>
      <c r="BB76" s="1268"/>
      <c r="BC76" s="1268"/>
      <c r="BD76" s="1268"/>
      <c r="BE76" s="1268"/>
      <c r="BF76" s="1268"/>
      <c r="BG76" s="1268"/>
      <c r="BH76" s="1268"/>
      <c r="BI76" s="1268"/>
      <c r="BJ76" s="1268"/>
      <c r="BK76" s="1268"/>
      <c r="BL76" s="1268"/>
      <c r="BM76" s="1268"/>
      <c r="BN76" s="1268"/>
      <c r="BO76" s="1268"/>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63"/>
      <c r="H77" s="1263"/>
      <c r="I77" s="1263"/>
      <c r="J77" s="1263"/>
      <c r="K77" s="1273"/>
      <c r="L77" s="1273"/>
      <c r="M77" s="1273"/>
      <c r="N77" s="1273"/>
      <c r="AN77" s="1267" t="s">
        <v>559</v>
      </c>
      <c r="AO77" s="1267"/>
      <c r="AP77" s="1267"/>
      <c r="AQ77" s="1267"/>
      <c r="AR77" s="1267"/>
      <c r="AS77" s="1267"/>
      <c r="AT77" s="1267"/>
      <c r="AU77" s="1267"/>
      <c r="AV77" s="1267"/>
      <c r="AW77" s="1267"/>
      <c r="AX77" s="1267"/>
      <c r="AY77" s="1267"/>
      <c r="AZ77" s="1267"/>
      <c r="BA77" s="1267"/>
      <c r="BB77" s="1268" t="s">
        <v>558</v>
      </c>
      <c r="BC77" s="1268"/>
      <c r="BD77" s="1268"/>
      <c r="BE77" s="1268"/>
      <c r="BF77" s="1268"/>
      <c r="BG77" s="1268"/>
      <c r="BH77" s="1268"/>
      <c r="BI77" s="1268"/>
      <c r="BJ77" s="1268"/>
      <c r="BK77" s="1268"/>
      <c r="BL77" s="1268"/>
      <c r="BM77" s="1268"/>
      <c r="BN77" s="1268"/>
      <c r="BO77" s="1268"/>
      <c r="BP77" s="1253">
        <v>0</v>
      </c>
      <c r="BQ77" s="1253"/>
      <c r="BR77" s="1253"/>
      <c r="BS77" s="1253"/>
      <c r="BT77" s="1253"/>
      <c r="BU77" s="1253"/>
      <c r="BV77" s="1253"/>
      <c r="BW77" s="1253"/>
      <c r="BX77" s="1253">
        <v>0</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63"/>
      <c r="H78" s="1263"/>
      <c r="I78" s="1263"/>
      <c r="J78" s="1263"/>
      <c r="K78" s="1273"/>
      <c r="L78" s="1273"/>
      <c r="M78" s="1273"/>
      <c r="N78" s="1273"/>
      <c r="AN78" s="1267"/>
      <c r="AO78" s="1267"/>
      <c r="AP78" s="1267"/>
      <c r="AQ78" s="1267"/>
      <c r="AR78" s="1267"/>
      <c r="AS78" s="1267"/>
      <c r="AT78" s="1267"/>
      <c r="AU78" s="1267"/>
      <c r="AV78" s="1267"/>
      <c r="AW78" s="1267"/>
      <c r="AX78" s="1267"/>
      <c r="AY78" s="1267"/>
      <c r="AZ78" s="1267"/>
      <c r="BA78" s="1267"/>
      <c r="BB78" s="1268"/>
      <c r="BC78" s="1268"/>
      <c r="BD78" s="1268"/>
      <c r="BE78" s="1268"/>
      <c r="BF78" s="1268"/>
      <c r="BG78" s="1268"/>
      <c r="BH78" s="1268"/>
      <c r="BI78" s="1268"/>
      <c r="BJ78" s="1268"/>
      <c r="BK78" s="1268"/>
      <c r="BL78" s="1268"/>
      <c r="BM78" s="1268"/>
      <c r="BN78" s="1268"/>
      <c r="BO78" s="1268"/>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63"/>
      <c r="H79" s="1263"/>
      <c r="I79" s="1271"/>
      <c r="J79" s="1271"/>
      <c r="K79" s="1274"/>
      <c r="L79" s="1274"/>
      <c r="M79" s="1274"/>
      <c r="N79" s="1274"/>
      <c r="AN79" s="1267"/>
      <c r="AO79" s="1267"/>
      <c r="AP79" s="1267"/>
      <c r="AQ79" s="1267"/>
      <c r="AR79" s="1267"/>
      <c r="AS79" s="1267"/>
      <c r="AT79" s="1267"/>
      <c r="AU79" s="1267"/>
      <c r="AV79" s="1267"/>
      <c r="AW79" s="1267"/>
      <c r="AX79" s="1267"/>
      <c r="AY79" s="1267"/>
      <c r="AZ79" s="1267"/>
      <c r="BA79" s="1267"/>
      <c r="BB79" s="1268" t="s">
        <v>557</v>
      </c>
      <c r="BC79" s="1268"/>
      <c r="BD79" s="1268"/>
      <c r="BE79" s="1268"/>
      <c r="BF79" s="1268"/>
      <c r="BG79" s="1268"/>
      <c r="BH79" s="1268"/>
      <c r="BI79" s="1268"/>
      <c r="BJ79" s="1268"/>
      <c r="BK79" s="1268"/>
      <c r="BL79" s="1268"/>
      <c r="BM79" s="1268"/>
      <c r="BN79" s="1268"/>
      <c r="BO79" s="1268"/>
      <c r="BP79" s="1253">
        <v>7.3</v>
      </c>
      <c r="BQ79" s="1253"/>
      <c r="BR79" s="1253"/>
      <c r="BS79" s="1253"/>
      <c r="BT79" s="1253"/>
      <c r="BU79" s="1253"/>
      <c r="BV79" s="1253"/>
      <c r="BW79" s="1253"/>
      <c r="BX79" s="1253">
        <v>7.4</v>
      </c>
      <c r="BY79" s="1253"/>
      <c r="BZ79" s="1253"/>
      <c r="CA79" s="1253"/>
      <c r="CB79" s="1253"/>
      <c r="CC79" s="1253"/>
      <c r="CD79" s="1253"/>
      <c r="CE79" s="1253"/>
      <c r="CF79" s="1253">
        <v>7.5</v>
      </c>
      <c r="CG79" s="1253"/>
      <c r="CH79" s="1253"/>
      <c r="CI79" s="1253"/>
      <c r="CJ79" s="1253"/>
      <c r="CK79" s="1253"/>
      <c r="CL79" s="1253"/>
      <c r="CM79" s="1253"/>
      <c r="CN79" s="1253">
        <v>7.5</v>
      </c>
      <c r="CO79" s="1253"/>
      <c r="CP79" s="1253"/>
      <c r="CQ79" s="1253"/>
      <c r="CR79" s="1253"/>
      <c r="CS79" s="1253"/>
      <c r="CT79" s="1253"/>
      <c r="CU79" s="1253"/>
      <c r="CV79" s="1253">
        <v>7.7</v>
      </c>
      <c r="CW79" s="1253"/>
      <c r="CX79" s="1253"/>
      <c r="CY79" s="1253"/>
      <c r="CZ79" s="1253"/>
      <c r="DA79" s="1253"/>
      <c r="DB79" s="1253"/>
      <c r="DC79" s="1253"/>
    </row>
    <row r="80" spans="2:107" ht="13.5" x14ac:dyDescent="0.15">
      <c r="B80" s="365"/>
      <c r="G80" s="1263"/>
      <c r="H80" s="1263"/>
      <c r="I80" s="1271"/>
      <c r="J80" s="1271"/>
      <c r="K80" s="1274"/>
      <c r="L80" s="1274"/>
      <c r="M80" s="1274"/>
      <c r="N80" s="1274"/>
      <c r="AN80" s="1267"/>
      <c r="AO80" s="1267"/>
      <c r="AP80" s="1267"/>
      <c r="AQ80" s="1267"/>
      <c r="AR80" s="1267"/>
      <c r="AS80" s="1267"/>
      <c r="AT80" s="1267"/>
      <c r="AU80" s="1267"/>
      <c r="AV80" s="1267"/>
      <c r="AW80" s="1267"/>
      <c r="AX80" s="1267"/>
      <c r="AY80" s="1267"/>
      <c r="AZ80" s="1267"/>
      <c r="BA80" s="1267"/>
      <c r="BB80" s="1268"/>
      <c r="BC80" s="1268"/>
      <c r="BD80" s="1268"/>
      <c r="BE80" s="1268"/>
      <c r="BF80" s="1268"/>
      <c r="BG80" s="1268"/>
      <c r="BH80" s="1268"/>
      <c r="BI80" s="1268"/>
      <c r="BJ80" s="1268"/>
      <c r="BK80" s="1268"/>
      <c r="BL80" s="1268"/>
      <c r="BM80" s="1268"/>
      <c r="BN80" s="1268"/>
      <c r="BO80" s="1268"/>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GW3AFV+C00dX/efSXukCqEhQag0amJZgOwW7NAI78RE0aN23voIi0IqmcD9yTW6TUkYqB38TdP+TLZYeRg2dIA==" saltValue="3V+sM5Y2a1pVE2sl7nhHn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I51:J52"/>
    <mergeCell ref="K51:K52"/>
    <mergeCell ref="L51:L52"/>
    <mergeCell ref="M51:M52"/>
    <mergeCell ref="N51:N52"/>
    <mergeCell ref="I57:J58"/>
    <mergeCell ref="K57:K58"/>
    <mergeCell ref="BB55:BO56"/>
    <mergeCell ref="BP55:BW56"/>
    <mergeCell ref="BP57:BW58"/>
    <mergeCell ref="BX57:CE58"/>
    <mergeCell ref="CF57:CM58"/>
    <mergeCell ref="L57:L58"/>
    <mergeCell ref="M57:M58"/>
    <mergeCell ref="N57:N58"/>
    <mergeCell ref="BB57:BO58"/>
    <mergeCell ref="CF55:CM56"/>
    <mergeCell ref="CN55:CU56"/>
    <mergeCell ref="CV55:DC56"/>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V51:DC52"/>
    <mergeCell ref="CN51:CU52"/>
    <mergeCell ref="AN43:DC47"/>
    <mergeCell ref="G50:J50"/>
    <mergeCell ref="AN50:BO50"/>
    <mergeCell ref="BP50:BW50"/>
    <mergeCell ref="BX50:CE50"/>
    <mergeCell ref="CF50:CM50"/>
    <mergeCell ref="CN50:CU50"/>
    <mergeCell ref="CV50:DC50"/>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election activeCell="AR81" sqref="AR8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Mw/Tnfk9Roy2qpF1BZxusXCn7q0K3kfQvQuuL4xdxpAL6KH339UpIPM6c1FrJho2aY1LSqHbNqM1L2qn64voOg==" saltValue="gHwDtKT7+9afY2nqA+pS3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2" zoomScale="70" zoomScaleNormal="70" zoomScaleSheetLayoutView="55" workbookViewId="0">
      <selection activeCell="AR81" sqref="AR8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0n49ezgqACk5J1z56fHGtoXxC+rp0a4H+vZy67luLpoZqXmXh1KyqkE1WxJDMN46gjb56Z3FA4T+7YwDCyqVQg==" saltValue="LXvtKJahm5TaYVBOBXRQn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1321772</v>
      </c>
      <c r="E3" s="156"/>
      <c r="F3" s="157">
        <v>268375</v>
      </c>
      <c r="G3" s="158"/>
      <c r="H3" s="159"/>
    </row>
    <row r="4" spans="1:8" x14ac:dyDescent="0.15">
      <c r="A4" s="160"/>
      <c r="B4" s="161"/>
      <c r="C4" s="162"/>
      <c r="D4" s="163">
        <v>577257</v>
      </c>
      <c r="E4" s="164"/>
      <c r="F4" s="165">
        <v>119602</v>
      </c>
      <c r="G4" s="166"/>
      <c r="H4" s="167"/>
    </row>
    <row r="5" spans="1:8" x14ac:dyDescent="0.15">
      <c r="A5" s="148" t="s">
        <v>519</v>
      </c>
      <c r="B5" s="153"/>
      <c r="C5" s="154"/>
      <c r="D5" s="155">
        <v>740301</v>
      </c>
      <c r="E5" s="156"/>
      <c r="F5" s="157">
        <v>301035</v>
      </c>
      <c r="G5" s="158"/>
      <c r="H5" s="159"/>
    </row>
    <row r="6" spans="1:8" x14ac:dyDescent="0.15">
      <c r="A6" s="160"/>
      <c r="B6" s="161"/>
      <c r="C6" s="162"/>
      <c r="D6" s="163">
        <v>524099</v>
      </c>
      <c r="E6" s="164"/>
      <c r="F6" s="165">
        <v>154376</v>
      </c>
      <c r="G6" s="166"/>
      <c r="H6" s="167"/>
    </row>
    <row r="7" spans="1:8" x14ac:dyDescent="0.15">
      <c r="A7" s="148" t="s">
        <v>520</v>
      </c>
      <c r="B7" s="153"/>
      <c r="C7" s="154"/>
      <c r="D7" s="155">
        <v>807447</v>
      </c>
      <c r="E7" s="156"/>
      <c r="F7" s="157">
        <v>277467</v>
      </c>
      <c r="G7" s="158"/>
      <c r="H7" s="159"/>
    </row>
    <row r="8" spans="1:8" x14ac:dyDescent="0.15">
      <c r="A8" s="160"/>
      <c r="B8" s="161"/>
      <c r="C8" s="162"/>
      <c r="D8" s="163">
        <v>718749</v>
      </c>
      <c r="E8" s="164"/>
      <c r="F8" s="165">
        <v>128378</v>
      </c>
      <c r="G8" s="166"/>
      <c r="H8" s="167"/>
    </row>
    <row r="9" spans="1:8" x14ac:dyDescent="0.15">
      <c r="A9" s="148" t="s">
        <v>521</v>
      </c>
      <c r="B9" s="153"/>
      <c r="C9" s="154"/>
      <c r="D9" s="155">
        <v>717860</v>
      </c>
      <c r="E9" s="156"/>
      <c r="F9" s="157">
        <v>282256</v>
      </c>
      <c r="G9" s="158"/>
      <c r="H9" s="159"/>
    </row>
    <row r="10" spans="1:8" x14ac:dyDescent="0.15">
      <c r="A10" s="160"/>
      <c r="B10" s="161"/>
      <c r="C10" s="162"/>
      <c r="D10" s="163">
        <v>476099</v>
      </c>
      <c r="E10" s="164"/>
      <c r="F10" s="165">
        <v>145453</v>
      </c>
      <c r="G10" s="166"/>
      <c r="H10" s="167"/>
    </row>
    <row r="11" spans="1:8" x14ac:dyDescent="0.15">
      <c r="A11" s="148" t="s">
        <v>522</v>
      </c>
      <c r="B11" s="153"/>
      <c r="C11" s="154"/>
      <c r="D11" s="155">
        <v>717631</v>
      </c>
      <c r="E11" s="156"/>
      <c r="F11" s="157">
        <v>295341</v>
      </c>
      <c r="G11" s="158"/>
      <c r="H11" s="159"/>
    </row>
    <row r="12" spans="1:8" x14ac:dyDescent="0.15">
      <c r="A12" s="160"/>
      <c r="B12" s="161"/>
      <c r="C12" s="168"/>
      <c r="D12" s="163">
        <v>246378</v>
      </c>
      <c r="E12" s="164"/>
      <c r="F12" s="165">
        <v>137402</v>
      </c>
      <c r="G12" s="166"/>
      <c r="H12" s="167"/>
    </row>
    <row r="13" spans="1:8" x14ac:dyDescent="0.15">
      <c r="A13" s="148"/>
      <c r="B13" s="153"/>
      <c r="C13" s="169"/>
      <c r="D13" s="170">
        <v>861002</v>
      </c>
      <c r="E13" s="171"/>
      <c r="F13" s="172">
        <v>284895</v>
      </c>
      <c r="G13" s="173"/>
      <c r="H13" s="159"/>
    </row>
    <row r="14" spans="1:8" x14ac:dyDescent="0.15">
      <c r="A14" s="160"/>
      <c r="B14" s="161"/>
      <c r="C14" s="162"/>
      <c r="D14" s="163">
        <v>508516</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2.56</v>
      </c>
      <c r="C19" s="174">
        <f>ROUND(VALUE(SUBSTITUTE(実質収支比率等に係る経年分析!G$48,"▲","-")),2)</f>
        <v>2.96</v>
      </c>
      <c r="D19" s="174">
        <f>ROUND(VALUE(SUBSTITUTE(実質収支比率等に係る経年分析!H$48,"▲","-")),2)</f>
        <v>2.59</v>
      </c>
      <c r="E19" s="174">
        <f>ROUND(VALUE(SUBSTITUTE(実質収支比率等に係る経年分析!I$48,"▲","-")),2)</f>
        <v>2.5099999999999998</v>
      </c>
      <c r="F19" s="174">
        <f>ROUND(VALUE(SUBSTITUTE(実質収支比率等に係る経年分析!J$48,"▲","-")),2)</f>
        <v>2.69</v>
      </c>
    </row>
    <row r="20" spans="1:11" x14ac:dyDescent="0.15">
      <c r="A20" s="174" t="s">
        <v>53</v>
      </c>
      <c r="B20" s="174">
        <f>ROUND(VALUE(SUBSTITUTE(実質収支比率等に係る経年分析!F$47,"▲","-")),2)</f>
        <v>30.67</v>
      </c>
      <c r="C20" s="174">
        <f>ROUND(VALUE(SUBSTITUTE(実質収支比率等に係る経年分析!G$47,"▲","-")),2)</f>
        <v>29.82</v>
      </c>
      <c r="D20" s="174">
        <f>ROUND(VALUE(SUBSTITUTE(実質収支比率等に係る経年分析!H$47,"▲","-")),2)</f>
        <v>30.35</v>
      </c>
      <c r="E20" s="174">
        <f>ROUND(VALUE(SUBSTITUTE(実質収支比率等に係る経年分析!I$47,"▲","-")),2)</f>
        <v>29.97</v>
      </c>
      <c r="F20" s="174">
        <f>ROUND(VALUE(SUBSTITUTE(実質収支比率等に係る経年分析!J$47,"▲","-")),2)</f>
        <v>30.91</v>
      </c>
    </row>
    <row r="21" spans="1:11" x14ac:dyDescent="0.15">
      <c r="A21" s="174" t="s">
        <v>54</v>
      </c>
      <c r="B21" s="174">
        <f>IF(ISNUMBER(VALUE(SUBSTITUTE(実質収支比率等に係る経年分析!F$49,"▲","-"))),ROUND(VALUE(SUBSTITUTE(実質収支比率等に係る経年分析!F$49,"▲","-")),2),NA())</f>
        <v>1.49</v>
      </c>
      <c r="C21" s="174">
        <f>IF(ISNUMBER(VALUE(SUBSTITUTE(実質収支比率等に係る経年分析!G$49,"▲","-"))),ROUND(VALUE(SUBSTITUTE(実質収支比率等に係る経年分析!G$49,"▲","-")),2),NA())</f>
        <v>0.37</v>
      </c>
      <c r="D21" s="174">
        <f>IF(ISNUMBER(VALUE(SUBSTITUTE(実質収支比率等に係る経年分析!H$49,"▲","-"))),ROUND(VALUE(SUBSTITUTE(実質収支比率等に係る経年分析!H$49,"▲","-")),2),NA())</f>
        <v>3.38</v>
      </c>
      <c r="E21" s="174">
        <f>IF(ISNUMBER(VALUE(SUBSTITUTE(実質収支比率等に係る経年分析!I$49,"▲","-"))),ROUND(VALUE(SUBSTITUTE(実質収支比率等に係る経年分析!I$49,"▲","-")),2),NA())</f>
        <v>-0.9</v>
      </c>
      <c r="F21" s="174">
        <f>IF(ISNUMBER(VALUE(SUBSTITUTE(実質収支比率等に係る経年分析!J$49,"▲","-"))),ROUND(VALUE(SUBSTITUTE(実質収支比率等に係る経年分析!J$49,"▲","-")),2),NA())</f>
        <v>1.45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診療所会計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1.1499999999999999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0.56000000000000005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0.89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0.87</v>
      </c>
    </row>
    <row r="34" spans="1:16" x14ac:dyDescent="0.15">
      <c r="A34" s="175" t="str">
        <f>IF(連結実質赤字比率に係る赤字・黒字の構成分析!C$36="",NA(),連結実質赤字比率に係る赤字・黒字の構成分析!C$36)</f>
        <v>農業集落排水事業特別会計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0.05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7.0000000000000007E-2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1.01</v>
      </c>
    </row>
    <row r="35" spans="1:16" x14ac:dyDescent="0.15">
      <c r="A35" s="175" t="str">
        <f>IF(連結実質赤字比率に係る赤字・黒字の構成分析!C$35="",NA(),連結実質赤字比率に係る赤字・黒字の構成分析!C$35)</f>
        <v>水道特別会計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0.12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0.15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1.69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2.5499999999999998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2.95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2.58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2.5099999999999998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2.69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390</v>
      </c>
      <c r="E42" s="176"/>
      <c r="F42" s="176"/>
      <c r="G42" s="176">
        <f>'実質公債費比率（分子）の構造'!L$52</f>
        <v>377</v>
      </c>
      <c r="H42" s="176"/>
      <c r="I42" s="176"/>
      <c r="J42" s="176">
        <f>'実質公債費比率（分子）の構造'!M$52</f>
        <v>373</v>
      </c>
      <c r="K42" s="176"/>
      <c r="L42" s="176"/>
      <c r="M42" s="176">
        <f>'実質公債費比率（分子）の構造'!N$52</f>
        <v>379</v>
      </c>
      <c r="N42" s="176"/>
      <c r="O42" s="176"/>
      <c r="P42" s="176">
        <f>'実質公債費比率（分子）の構造'!O$52</f>
        <v>371</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3</v>
      </c>
      <c r="C45" s="176"/>
      <c r="D45" s="176"/>
      <c r="E45" s="176">
        <f>'実質公債費比率（分子）の構造'!L$49</f>
        <v>1</v>
      </c>
      <c r="F45" s="176"/>
      <c r="G45" s="176"/>
      <c r="H45" s="176">
        <f>'実質公債費比率（分子）の構造'!M$49</f>
        <v>0</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19</v>
      </c>
      <c r="C46" s="176"/>
      <c r="D46" s="176"/>
      <c r="E46" s="176">
        <f>'実質公債費比率（分子）の構造'!L$48</f>
        <v>19</v>
      </c>
      <c r="F46" s="176"/>
      <c r="G46" s="176"/>
      <c r="H46" s="176">
        <f>'実質公債費比率（分子）の構造'!M$48</f>
        <v>17</v>
      </c>
      <c r="I46" s="176"/>
      <c r="J46" s="176"/>
      <c r="K46" s="176">
        <f>'実質公債費比率（分子）の構造'!N$48</f>
        <v>13</v>
      </c>
      <c r="L46" s="176"/>
      <c r="M46" s="176"/>
      <c r="N46" s="176">
        <f>'実質公債費比率（分子）の構造'!O$48</f>
        <v>15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457</v>
      </c>
      <c r="C49" s="176"/>
      <c r="D49" s="176"/>
      <c r="E49" s="176">
        <f>'実質公債費比率（分子）の構造'!L$45</f>
        <v>462</v>
      </c>
      <c r="F49" s="176"/>
      <c r="G49" s="176"/>
      <c r="H49" s="176">
        <f>'実質公債費比率（分子）の構造'!M$45</f>
        <v>484</v>
      </c>
      <c r="I49" s="176"/>
      <c r="J49" s="176"/>
      <c r="K49" s="176">
        <f>'実質公債費比率（分子）の構造'!N$45</f>
        <v>514</v>
      </c>
      <c r="L49" s="176"/>
      <c r="M49" s="176"/>
      <c r="N49" s="176">
        <f>'実質公債費比率（分子）の構造'!O$45</f>
        <v>551</v>
      </c>
      <c r="O49" s="176"/>
      <c r="P49" s="176"/>
    </row>
    <row r="50" spans="1:16" x14ac:dyDescent="0.15">
      <c r="A50" s="176" t="s">
        <v>67</v>
      </c>
      <c r="B50" s="176" t="e">
        <f>NA()</f>
        <v>#N/A</v>
      </c>
      <c r="C50" s="176">
        <f>IF(ISNUMBER('実質公債費比率（分子）の構造'!K$53),'実質公債費比率（分子）の構造'!K$53,NA())</f>
        <v>89</v>
      </c>
      <c r="D50" s="176" t="e">
        <f>NA()</f>
        <v>#N/A</v>
      </c>
      <c r="E50" s="176" t="e">
        <f>NA()</f>
        <v>#N/A</v>
      </c>
      <c r="F50" s="176">
        <f>IF(ISNUMBER('実質公債費比率（分子）の構造'!L$53),'実質公債費比率（分子）の構造'!L$53,NA())</f>
        <v>105</v>
      </c>
      <c r="G50" s="176" t="e">
        <f>NA()</f>
        <v>#N/A</v>
      </c>
      <c r="H50" s="176" t="e">
        <f>NA()</f>
        <v>#N/A</v>
      </c>
      <c r="I50" s="176">
        <f>IF(ISNUMBER('実質公債費比率（分子）の構造'!M$53),'実質公債費比率（分子）の構造'!M$53,NA())</f>
        <v>128</v>
      </c>
      <c r="J50" s="176" t="e">
        <f>NA()</f>
        <v>#N/A</v>
      </c>
      <c r="K50" s="176" t="e">
        <f>NA()</f>
        <v>#N/A</v>
      </c>
      <c r="L50" s="176">
        <f>IF(ISNUMBER('実質公債費比率（分子）の構造'!N$53),'実質公債費比率（分子）の構造'!N$53,NA())</f>
        <v>148</v>
      </c>
      <c r="M50" s="176" t="e">
        <f>NA()</f>
        <v>#N/A</v>
      </c>
      <c r="N50" s="176" t="e">
        <f>NA()</f>
        <v>#N/A</v>
      </c>
      <c r="O50" s="176">
        <f>IF(ISNUMBER('実質公債費比率（分子）の構造'!O$53),'実質公債費比率（分子）の構造'!O$53,NA())</f>
        <v>195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3524</v>
      </c>
      <c r="E56" s="175"/>
      <c r="F56" s="175"/>
      <c r="G56" s="175">
        <f>'将来負担比率（分子）の構造'!J$52</f>
        <v>3677</v>
      </c>
      <c r="H56" s="175"/>
      <c r="I56" s="175"/>
      <c r="J56" s="175">
        <f>'将来負担比率（分子）の構造'!K$52</f>
        <v>4419</v>
      </c>
      <c r="K56" s="175"/>
      <c r="L56" s="175"/>
      <c r="M56" s="175">
        <f>'将来負担比率（分子）の構造'!L$52</f>
        <v>4551</v>
      </c>
      <c r="N56" s="175"/>
      <c r="O56" s="175"/>
      <c r="P56" s="175">
        <f>'将来負担比率（分子）の構造'!M$52</f>
        <v>5091</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4813</v>
      </c>
      <c r="E58" s="175"/>
      <c r="F58" s="175"/>
      <c r="G58" s="175">
        <f>'将来負担比率（分子）の構造'!J$50</f>
        <v>4704</v>
      </c>
      <c r="H58" s="175"/>
      <c r="I58" s="175"/>
      <c r="J58" s="175">
        <f>'将来負担比率（分子）の構造'!K$50</f>
        <v>5051</v>
      </c>
      <c r="K58" s="175"/>
      <c r="L58" s="175"/>
      <c r="M58" s="175">
        <f>'将来負担比率（分子）の構造'!L$50</f>
        <v>5104</v>
      </c>
      <c r="N58" s="175"/>
      <c r="O58" s="175"/>
      <c r="P58" s="175">
        <f>'将来負担比率（分子）の構造'!M$50</f>
        <v>5277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348</v>
      </c>
      <c r="C62" s="175"/>
      <c r="D62" s="175"/>
      <c r="E62" s="175">
        <f>'将来負担比率（分子）の構造'!J$45</f>
        <v>338</v>
      </c>
      <c r="F62" s="175"/>
      <c r="G62" s="175"/>
      <c r="H62" s="175">
        <f>'将来負担比率（分子）の構造'!K$45</f>
        <v>322</v>
      </c>
      <c r="I62" s="175"/>
      <c r="J62" s="175"/>
      <c r="K62" s="175">
        <f>'将来負担比率（分子）の構造'!L$45</f>
        <v>312</v>
      </c>
      <c r="L62" s="175"/>
      <c r="M62" s="175"/>
      <c r="N62" s="175">
        <f>'将来負担比率（分子）の構造'!M$45</f>
        <v>309</v>
      </c>
      <c r="O62" s="175"/>
      <c r="P62" s="175"/>
    </row>
    <row r="63" spans="1:16" x14ac:dyDescent="0.15">
      <c r="A63" s="175" t="s">
        <v>34</v>
      </c>
      <c r="B63" s="175">
        <f>'将来負担比率（分子）の構造'!I$44</f>
        <v>1</v>
      </c>
      <c r="C63" s="175"/>
      <c r="D63" s="175"/>
      <c r="E63" s="175">
        <f>'将来負担比率（分子）の構造'!J$44</f>
        <v>0</v>
      </c>
      <c r="F63" s="175"/>
      <c r="G63" s="175"/>
      <c r="H63" s="175" t="str">
        <f>'将来負担比率（分子）の構造'!K$44</f>
        <v>-</v>
      </c>
      <c r="I63" s="175"/>
      <c r="J63" s="175"/>
      <c r="K63" s="175" t="str">
        <f>'将来負担比率（分子）の構造'!L$44</f>
        <v>-</v>
      </c>
      <c r="L63" s="175"/>
      <c r="M63" s="175"/>
      <c r="N63" s="175">
        <f>'将来負担比率（分子）の構造'!M$44</f>
        <v>2</v>
      </c>
      <c r="O63" s="175"/>
      <c r="P63" s="175"/>
    </row>
    <row r="64" spans="1:16" x14ac:dyDescent="0.15">
      <c r="A64" s="175" t="s">
        <v>33</v>
      </c>
      <c r="B64" s="175">
        <f>'将来負担比率（分子）の構造'!I$43</f>
        <v>116</v>
      </c>
      <c r="C64" s="175"/>
      <c r="D64" s="175"/>
      <c r="E64" s="175">
        <f>'将来負担比率（分子）の構造'!J$43</f>
        <v>109</v>
      </c>
      <c r="F64" s="175"/>
      <c r="G64" s="175"/>
      <c r="H64" s="175">
        <f>'将来負担比率（分子）の構造'!K$43</f>
        <v>110</v>
      </c>
      <c r="I64" s="175"/>
      <c r="J64" s="175"/>
      <c r="K64" s="175">
        <f>'将来負担比率（分子）の構造'!L$43</f>
        <v>105</v>
      </c>
      <c r="L64" s="175"/>
      <c r="M64" s="175"/>
      <c r="N64" s="175">
        <f>'将来負担比率（分子）の構造'!M$43</f>
        <v>116</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4225</v>
      </c>
      <c r="C66" s="175"/>
      <c r="D66" s="175"/>
      <c r="E66" s="175">
        <f>'将来負担比率（分子）の構造'!J$41</f>
        <v>4443</v>
      </c>
      <c r="F66" s="175"/>
      <c r="G66" s="175"/>
      <c r="H66" s="175">
        <f>'将来負担比率（分子）の構造'!K$41</f>
        <v>5463</v>
      </c>
      <c r="I66" s="175"/>
      <c r="J66" s="175"/>
      <c r="K66" s="175">
        <f>'将来負担比率（分子）の構造'!L$41</f>
        <v>5642</v>
      </c>
      <c r="L66" s="175"/>
      <c r="M66" s="175"/>
      <c r="N66" s="175">
        <f>'将来負担比率（分子）の構造'!M$41</f>
        <v>6347</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857</v>
      </c>
      <c r="C72" s="179">
        <f>基金残高に係る経年分析!G55</f>
        <v>835</v>
      </c>
      <c r="D72" s="179">
        <f>基金残高に係る経年分析!H55</f>
        <v>870</v>
      </c>
    </row>
    <row r="73" spans="1:16" x14ac:dyDescent="0.15">
      <c r="A73" s="178" t="s">
        <v>74</v>
      </c>
      <c r="B73" s="179">
        <f>基金残高に係る経年分析!F56</f>
        <v>394</v>
      </c>
      <c r="C73" s="179">
        <f>基金残高に係る経年分析!G56</f>
        <v>394</v>
      </c>
      <c r="D73" s="179">
        <f>基金残高に係る経年分析!H56</f>
        <v>404</v>
      </c>
    </row>
    <row r="74" spans="1:16" x14ac:dyDescent="0.15">
      <c r="A74" s="178" t="s">
        <v>75</v>
      </c>
      <c r="B74" s="179">
        <f>基金残高に係る経年分析!F57</f>
        <v>3709</v>
      </c>
      <c r="C74" s="179">
        <f>基金残高に係る経年分析!G57</f>
        <v>3784</v>
      </c>
      <c r="D74" s="179">
        <f>基金残高に係る経年分析!H57</f>
        <v>3894</v>
      </c>
    </row>
  </sheetData>
  <sheetProtection algorithmName="SHA-512" hashValue="/bH4VVMKpsacJH+Aw+rEE+ZCzwhQ1ZItPHU4A0WK+skMyyFTDH/7BlA+vSRjhPPdWidLQI+qZmOGNx3aJnStgA==" saltValue="c0/X4K2X4NMJTS33aNG+x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Z28" sqref="CZ28:DC28"/>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15" t="s">
        <v>205</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206</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15" t="s">
        <v>207</v>
      </c>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6"/>
      <c r="DD3" s="716"/>
      <c r="DE3" s="716"/>
      <c r="DF3" s="716"/>
      <c r="DG3" s="716"/>
      <c r="DH3" s="716"/>
      <c r="DI3" s="716"/>
      <c r="DJ3" s="716"/>
      <c r="DK3" s="716"/>
      <c r="DL3" s="716"/>
      <c r="DM3" s="716"/>
      <c r="DN3" s="716"/>
      <c r="DO3" s="716"/>
      <c r="DP3" s="716"/>
      <c r="DQ3" s="716"/>
      <c r="DR3" s="716"/>
      <c r="DS3" s="716"/>
      <c r="DT3" s="716"/>
      <c r="DU3" s="716"/>
      <c r="DV3" s="716"/>
      <c r="DW3" s="716"/>
      <c r="DX3" s="716"/>
      <c r="DY3" s="716"/>
      <c r="DZ3" s="716"/>
      <c r="EA3" s="716"/>
      <c r="EB3" s="716"/>
      <c r="EC3" s="717"/>
    </row>
    <row r="4" spans="2:143" ht="11.25" customHeight="1" x14ac:dyDescent="0.15">
      <c r="B4" s="715" t="s">
        <v>1</v>
      </c>
      <c r="C4" s="716"/>
      <c r="D4" s="716"/>
      <c r="E4" s="716"/>
      <c r="F4" s="716"/>
      <c r="G4" s="716"/>
      <c r="H4" s="716"/>
      <c r="I4" s="716"/>
      <c r="J4" s="716"/>
      <c r="K4" s="716"/>
      <c r="L4" s="716"/>
      <c r="M4" s="716"/>
      <c r="N4" s="716"/>
      <c r="O4" s="716"/>
      <c r="P4" s="716"/>
      <c r="Q4" s="717"/>
      <c r="R4" s="715" t="s">
        <v>208</v>
      </c>
      <c r="S4" s="716"/>
      <c r="T4" s="716"/>
      <c r="U4" s="716"/>
      <c r="V4" s="716"/>
      <c r="W4" s="716"/>
      <c r="X4" s="716"/>
      <c r="Y4" s="717"/>
      <c r="Z4" s="715" t="s">
        <v>209</v>
      </c>
      <c r="AA4" s="716"/>
      <c r="AB4" s="716"/>
      <c r="AC4" s="717"/>
      <c r="AD4" s="715" t="s">
        <v>210</v>
      </c>
      <c r="AE4" s="716"/>
      <c r="AF4" s="716"/>
      <c r="AG4" s="716"/>
      <c r="AH4" s="716"/>
      <c r="AI4" s="716"/>
      <c r="AJ4" s="716"/>
      <c r="AK4" s="717"/>
      <c r="AL4" s="715" t="s">
        <v>209</v>
      </c>
      <c r="AM4" s="716"/>
      <c r="AN4" s="716"/>
      <c r="AO4" s="717"/>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15" t="s">
        <v>214</v>
      </c>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716"/>
      <c r="EB4" s="716"/>
      <c r="EC4" s="717"/>
    </row>
    <row r="5" spans="2:143" ht="11.25" customHeight="1" x14ac:dyDescent="0.15">
      <c r="B5" s="712" t="s">
        <v>215</v>
      </c>
      <c r="C5" s="713"/>
      <c r="D5" s="713"/>
      <c r="E5" s="713"/>
      <c r="F5" s="713"/>
      <c r="G5" s="713"/>
      <c r="H5" s="713"/>
      <c r="I5" s="713"/>
      <c r="J5" s="713"/>
      <c r="K5" s="713"/>
      <c r="L5" s="713"/>
      <c r="M5" s="713"/>
      <c r="N5" s="713"/>
      <c r="O5" s="713"/>
      <c r="P5" s="713"/>
      <c r="Q5" s="714"/>
      <c r="R5" s="709">
        <v>410262</v>
      </c>
      <c r="S5" s="710"/>
      <c r="T5" s="710"/>
      <c r="U5" s="710"/>
      <c r="V5" s="710"/>
      <c r="W5" s="710"/>
      <c r="X5" s="710"/>
      <c r="Y5" s="738"/>
      <c r="Z5" s="751">
        <v>7.4</v>
      </c>
      <c r="AA5" s="751"/>
      <c r="AB5" s="751"/>
      <c r="AC5" s="751"/>
      <c r="AD5" s="752">
        <v>410262</v>
      </c>
      <c r="AE5" s="752"/>
      <c r="AF5" s="752"/>
      <c r="AG5" s="752"/>
      <c r="AH5" s="752"/>
      <c r="AI5" s="752"/>
      <c r="AJ5" s="752"/>
      <c r="AK5" s="752"/>
      <c r="AL5" s="739">
        <v>14.5</v>
      </c>
      <c r="AM5" s="721"/>
      <c r="AN5" s="721"/>
      <c r="AO5" s="740"/>
      <c r="AP5" s="712" t="s">
        <v>216</v>
      </c>
      <c r="AQ5" s="713"/>
      <c r="AR5" s="713"/>
      <c r="AS5" s="713"/>
      <c r="AT5" s="713"/>
      <c r="AU5" s="713"/>
      <c r="AV5" s="713"/>
      <c r="AW5" s="713"/>
      <c r="AX5" s="713"/>
      <c r="AY5" s="713"/>
      <c r="AZ5" s="713"/>
      <c r="BA5" s="713"/>
      <c r="BB5" s="713"/>
      <c r="BC5" s="713"/>
      <c r="BD5" s="713"/>
      <c r="BE5" s="713"/>
      <c r="BF5" s="714"/>
      <c r="BG5" s="657">
        <v>403732</v>
      </c>
      <c r="BH5" s="658"/>
      <c r="BI5" s="658"/>
      <c r="BJ5" s="658"/>
      <c r="BK5" s="658"/>
      <c r="BL5" s="658"/>
      <c r="BM5" s="658"/>
      <c r="BN5" s="659"/>
      <c r="BO5" s="695">
        <v>98.4</v>
      </c>
      <c r="BP5" s="695"/>
      <c r="BQ5" s="695"/>
      <c r="BR5" s="695"/>
      <c r="BS5" s="696">
        <v>2903</v>
      </c>
      <c r="BT5" s="696"/>
      <c r="BU5" s="696"/>
      <c r="BV5" s="696"/>
      <c r="BW5" s="696"/>
      <c r="BX5" s="696"/>
      <c r="BY5" s="696"/>
      <c r="BZ5" s="696"/>
      <c r="CA5" s="696"/>
      <c r="CB5" s="731"/>
      <c r="CD5" s="715" t="s">
        <v>211</v>
      </c>
      <c r="CE5" s="716"/>
      <c r="CF5" s="716"/>
      <c r="CG5" s="716"/>
      <c r="CH5" s="716"/>
      <c r="CI5" s="716"/>
      <c r="CJ5" s="716"/>
      <c r="CK5" s="716"/>
      <c r="CL5" s="716"/>
      <c r="CM5" s="716"/>
      <c r="CN5" s="716"/>
      <c r="CO5" s="716"/>
      <c r="CP5" s="716"/>
      <c r="CQ5" s="717"/>
      <c r="CR5" s="715" t="s">
        <v>217</v>
      </c>
      <c r="CS5" s="716"/>
      <c r="CT5" s="716"/>
      <c r="CU5" s="716"/>
      <c r="CV5" s="716"/>
      <c r="CW5" s="716"/>
      <c r="CX5" s="716"/>
      <c r="CY5" s="717"/>
      <c r="CZ5" s="715" t="s">
        <v>209</v>
      </c>
      <c r="DA5" s="716"/>
      <c r="DB5" s="716"/>
      <c r="DC5" s="717"/>
      <c r="DD5" s="715" t="s">
        <v>218</v>
      </c>
      <c r="DE5" s="716"/>
      <c r="DF5" s="716"/>
      <c r="DG5" s="716"/>
      <c r="DH5" s="716"/>
      <c r="DI5" s="716"/>
      <c r="DJ5" s="716"/>
      <c r="DK5" s="716"/>
      <c r="DL5" s="716"/>
      <c r="DM5" s="716"/>
      <c r="DN5" s="716"/>
      <c r="DO5" s="716"/>
      <c r="DP5" s="717"/>
      <c r="DQ5" s="715" t="s">
        <v>219</v>
      </c>
      <c r="DR5" s="716"/>
      <c r="DS5" s="716"/>
      <c r="DT5" s="716"/>
      <c r="DU5" s="716"/>
      <c r="DV5" s="716"/>
      <c r="DW5" s="716"/>
      <c r="DX5" s="716"/>
      <c r="DY5" s="716"/>
      <c r="DZ5" s="716"/>
      <c r="EA5" s="716"/>
      <c r="EB5" s="716"/>
      <c r="EC5" s="717"/>
    </row>
    <row r="6" spans="2:143" ht="11.25" customHeight="1" x14ac:dyDescent="0.15">
      <c r="B6" s="654" t="s">
        <v>220</v>
      </c>
      <c r="C6" s="655"/>
      <c r="D6" s="655"/>
      <c r="E6" s="655"/>
      <c r="F6" s="655"/>
      <c r="G6" s="655"/>
      <c r="H6" s="655"/>
      <c r="I6" s="655"/>
      <c r="J6" s="655"/>
      <c r="K6" s="655"/>
      <c r="L6" s="655"/>
      <c r="M6" s="655"/>
      <c r="N6" s="655"/>
      <c r="O6" s="655"/>
      <c r="P6" s="655"/>
      <c r="Q6" s="656"/>
      <c r="R6" s="657">
        <v>111532</v>
      </c>
      <c r="S6" s="658"/>
      <c r="T6" s="658"/>
      <c r="U6" s="658"/>
      <c r="V6" s="658"/>
      <c r="W6" s="658"/>
      <c r="X6" s="658"/>
      <c r="Y6" s="659"/>
      <c r="Z6" s="695">
        <v>2</v>
      </c>
      <c r="AA6" s="695"/>
      <c r="AB6" s="695"/>
      <c r="AC6" s="695"/>
      <c r="AD6" s="696">
        <v>111532</v>
      </c>
      <c r="AE6" s="696"/>
      <c r="AF6" s="696"/>
      <c r="AG6" s="696"/>
      <c r="AH6" s="696"/>
      <c r="AI6" s="696"/>
      <c r="AJ6" s="696"/>
      <c r="AK6" s="696"/>
      <c r="AL6" s="660">
        <v>4</v>
      </c>
      <c r="AM6" s="661"/>
      <c r="AN6" s="661"/>
      <c r="AO6" s="697"/>
      <c r="AP6" s="654" t="s">
        <v>221</v>
      </c>
      <c r="AQ6" s="655"/>
      <c r="AR6" s="655"/>
      <c r="AS6" s="655"/>
      <c r="AT6" s="655"/>
      <c r="AU6" s="655"/>
      <c r="AV6" s="655"/>
      <c r="AW6" s="655"/>
      <c r="AX6" s="655"/>
      <c r="AY6" s="655"/>
      <c r="AZ6" s="655"/>
      <c r="BA6" s="655"/>
      <c r="BB6" s="655"/>
      <c r="BC6" s="655"/>
      <c r="BD6" s="655"/>
      <c r="BE6" s="655"/>
      <c r="BF6" s="656"/>
      <c r="BG6" s="657">
        <v>403732</v>
      </c>
      <c r="BH6" s="658"/>
      <c r="BI6" s="658"/>
      <c r="BJ6" s="658"/>
      <c r="BK6" s="658"/>
      <c r="BL6" s="658"/>
      <c r="BM6" s="658"/>
      <c r="BN6" s="659"/>
      <c r="BO6" s="695">
        <v>98.4</v>
      </c>
      <c r="BP6" s="695"/>
      <c r="BQ6" s="695"/>
      <c r="BR6" s="695"/>
      <c r="BS6" s="696">
        <v>2903</v>
      </c>
      <c r="BT6" s="696"/>
      <c r="BU6" s="696"/>
      <c r="BV6" s="696"/>
      <c r="BW6" s="696"/>
      <c r="BX6" s="696"/>
      <c r="BY6" s="696"/>
      <c r="BZ6" s="696"/>
      <c r="CA6" s="696"/>
      <c r="CB6" s="731"/>
      <c r="CD6" s="712" t="s">
        <v>222</v>
      </c>
      <c r="CE6" s="713"/>
      <c r="CF6" s="713"/>
      <c r="CG6" s="713"/>
      <c r="CH6" s="713"/>
      <c r="CI6" s="713"/>
      <c r="CJ6" s="713"/>
      <c r="CK6" s="713"/>
      <c r="CL6" s="713"/>
      <c r="CM6" s="713"/>
      <c r="CN6" s="713"/>
      <c r="CO6" s="713"/>
      <c r="CP6" s="713"/>
      <c r="CQ6" s="714"/>
      <c r="CR6" s="657">
        <v>55654</v>
      </c>
      <c r="CS6" s="658"/>
      <c r="CT6" s="658"/>
      <c r="CU6" s="658"/>
      <c r="CV6" s="658"/>
      <c r="CW6" s="658"/>
      <c r="CX6" s="658"/>
      <c r="CY6" s="659"/>
      <c r="CZ6" s="739">
        <v>1</v>
      </c>
      <c r="DA6" s="721"/>
      <c r="DB6" s="721"/>
      <c r="DC6" s="741"/>
      <c r="DD6" s="663" t="s">
        <v>122</v>
      </c>
      <c r="DE6" s="658"/>
      <c r="DF6" s="658"/>
      <c r="DG6" s="658"/>
      <c r="DH6" s="658"/>
      <c r="DI6" s="658"/>
      <c r="DJ6" s="658"/>
      <c r="DK6" s="658"/>
      <c r="DL6" s="658"/>
      <c r="DM6" s="658"/>
      <c r="DN6" s="658"/>
      <c r="DO6" s="658"/>
      <c r="DP6" s="659"/>
      <c r="DQ6" s="663">
        <v>55654</v>
      </c>
      <c r="DR6" s="658"/>
      <c r="DS6" s="658"/>
      <c r="DT6" s="658"/>
      <c r="DU6" s="658"/>
      <c r="DV6" s="658"/>
      <c r="DW6" s="658"/>
      <c r="DX6" s="658"/>
      <c r="DY6" s="658"/>
      <c r="DZ6" s="658"/>
      <c r="EA6" s="658"/>
      <c r="EB6" s="658"/>
      <c r="EC6" s="694"/>
    </row>
    <row r="7" spans="2:143" ht="11.25" customHeight="1" x14ac:dyDescent="0.15">
      <c r="B7" s="654" t="s">
        <v>223</v>
      </c>
      <c r="C7" s="655"/>
      <c r="D7" s="655"/>
      <c r="E7" s="655"/>
      <c r="F7" s="655"/>
      <c r="G7" s="655"/>
      <c r="H7" s="655"/>
      <c r="I7" s="655"/>
      <c r="J7" s="655"/>
      <c r="K7" s="655"/>
      <c r="L7" s="655"/>
      <c r="M7" s="655"/>
      <c r="N7" s="655"/>
      <c r="O7" s="655"/>
      <c r="P7" s="655"/>
      <c r="Q7" s="656"/>
      <c r="R7" s="657">
        <v>122</v>
      </c>
      <c r="S7" s="658"/>
      <c r="T7" s="658"/>
      <c r="U7" s="658"/>
      <c r="V7" s="658"/>
      <c r="W7" s="658"/>
      <c r="X7" s="658"/>
      <c r="Y7" s="659"/>
      <c r="Z7" s="695">
        <v>0</v>
      </c>
      <c r="AA7" s="695"/>
      <c r="AB7" s="695"/>
      <c r="AC7" s="695"/>
      <c r="AD7" s="696">
        <v>122</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146125</v>
      </c>
      <c r="BH7" s="658"/>
      <c r="BI7" s="658"/>
      <c r="BJ7" s="658"/>
      <c r="BK7" s="658"/>
      <c r="BL7" s="658"/>
      <c r="BM7" s="658"/>
      <c r="BN7" s="659"/>
      <c r="BO7" s="695">
        <v>35.6</v>
      </c>
      <c r="BP7" s="695"/>
      <c r="BQ7" s="695"/>
      <c r="BR7" s="695"/>
      <c r="BS7" s="696">
        <v>2903</v>
      </c>
      <c r="BT7" s="696"/>
      <c r="BU7" s="696"/>
      <c r="BV7" s="696"/>
      <c r="BW7" s="696"/>
      <c r="BX7" s="696"/>
      <c r="BY7" s="696"/>
      <c r="BZ7" s="696"/>
      <c r="CA7" s="696"/>
      <c r="CB7" s="731"/>
      <c r="CD7" s="654" t="s">
        <v>225</v>
      </c>
      <c r="CE7" s="655"/>
      <c r="CF7" s="655"/>
      <c r="CG7" s="655"/>
      <c r="CH7" s="655"/>
      <c r="CI7" s="655"/>
      <c r="CJ7" s="655"/>
      <c r="CK7" s="655"/>
      <c r="CL7" s="655"/>
      <c r="CM7" s="655"/>
      <c r="CN7" s="655"/>
      <c r="CO7" s="655"/>
      <c r="CP7" s="655"/>
      <c r="CQ7" s="656"/>
      <c r="CR7" s="657">
        <v>1069597</v>
      </c>
      <c r="CS7" s="658"/>
      <c r="CT7" s="658"/>
      <c r="CU7" s="658"/>
      <c r="CV7" s="658"/>
      <c r="CW7" s="658"/>
      <c r="CX7" s="658"/>
      <c r="CY7" s="659"/>
      <c r="CZ7" s="695">
        <v>19.600000000000001</v>
      </c>
      <c r="DA7" s="695"/>
      <c r="DB7" s="695"/>
      <c r="DC7" s="695"/>
      <c r="DD7" s="663">
        <v>50935</v>
      </c>
      <c r="DE7" s="658"/>
      <c r="DF7" s="658"/>
      <c r="DG7" s="658"/>
      <c r="DH7" s="658"/>
      <c r="DI7" s="658"/>
      <c r="DJ7" s="658"/>
      <c r="DK7" s="658"/>
      <c r="DL7" s="658"/>
      <c r="DM7" s="658"/>
      <c r="DN7" s="658"/>
      <c r="DO7" s="658"/>
      <c r="DP7" s="659"/>
      <c r="DQ7" s="663">
        <v>838201</v>
      </c>
      <c r="DR7" s="658"/>
      <c r="DS7" s="658"/>
      <c r="DT7" s="658"/>
      <c r="DU7" s="658"/>
      <c r="DV7" s="658"/>
      <c r="DW7" s="658"/>
      <c r="DX7" s="658"/>
      <c r="DY7" s="658"/>
      <c r="DZ7" s="658"/>
      <c r="EA7" s="658"/>
      <c r="EB7" s="658"/>
      <c r="EC7" s="694"/>
    </row>
    <row r="8" spans="2:143" ht="11.25" customHeight="1" x14ac:dyDescent="0.15">
      <c r="B8" s="654" t="s">
        <v>226</v>
      </c>
      <c r="C8" s="655"/>
      <c r="D8" s="655"/>
      <c r="E8" s="655"/>
      <c r="F8" s="655"/>
      <c r="G8" s="655"/>
      <c r="H8" s="655"/>
      <c r="I8" s="655"/>
      <c r="J8" s="655"/>
      <c r="K8" s="655"/>
      <c r="L8" s="655"/>
      <c r="M8" s="655"/>
      <c r="N8" s="655"/>
      <c r="O8" s="655"/>
      <c r="P8" s="655"/>
      <c r="Q8" s="656"/>
      <c r="R8" s="657">
        <v>1134</v>
      </c>
      <c r="S8" s="658"/>
      <c r="T8" s="658"/>
      <c r="U8" s="658"/>
      <c r="V8" s="658"/>
      <c r="W8" s="658"/>
      <c r="X8" s="658"/>
      <c r="Y8" s="659"/>
      <c r="Z8" s="695">
        <v>0</v>
      </c>
      <c r="AA8" s="695"/>
      <c r="AB8" s="695"/>
      <c r="AC8" s="695"/>
      <c r="AD8" s="696">
        <v>1134</v>
      </c>
      <c r="AE8" s="696"/>
      <c r="AF8" s="696"/>
      <c r="AG8" s="696"/>
      <c r="AH8" s="696"/>
      <c r="AI8" s="696"/>
      <c r="AJ8" s="696"/>
      <c r="AK8" s="696"/>
      <c r="AL8" s="660">
        <v>0</v>
      </c>
      <c r="AM8" s="661"/>
      <c r="AN8" s="661"/>
      <c r="AO8" s="697"/>
      <c r="AP8" s="654" t="s">
        <v>227</v>
      </c>
      <c r="AQ8" s="655"/>
      <c r="AR8" s="655"/>
      <c r="AS8" s="655"/>
      <c r="AT8" s="655"/>
      <c r="AU8" s="655"/>
      <c r="AV8" s="655"/>
      <c r="AW8" s="655"/>
      <c r="AX8" s="655"/>
      <c r="AY8" s="655"/>
      <c r="AZ8" s="655"/>
      <c r="BA8" s="655"/>
      <c r="BB8" s="655"/>
      <c r="BC8" s="655"/>
      <c r="BD8" s="655"/>
      <c r="BE8" s="655"/>
      <c r="BF8" s="656"/>
      <c r="BG8" s="657">
        <v>4508</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1"/>
      <c r="CD8" s="654" t="s">
        <v>228</v>
      </c>
      <c r="CE8" s="655"/>
      <c r="CF8" s="655"/>
      <c r="CG8" s="655"/>
      <c r="CH8" s="655"/>
      <c r="CI8" s="655"/>
      <c r="CJ8" s="655"/>
      <c r="CK8" s="655"/>
      <c r="CL8" s="655"/>
      <c r="CM8" s="655"/>
      <c r="CN8" s="655"/>
      <c r="CO8" s="655"/>
      <c r="CP8" s="655"/>
      <c r="CQ8" s="656"/>
      <c r="CR8" s="657">
        <v>573664</v>
      </c>
      <c r="CS8" s="658"/>
      <c r="CT8" s="658"/>
      <c r="CU8" s="658"/>
      <c r="CV8" s="658"/>
      <c r="CW8" s="658"/>
      <c r="CX8" s="658"/>
      <c r="CY8" s="659"/>
      <c r="CZ8" s="695">
        <v>10.5</v>
      </c>
      <c r="DA8" s="695"/>
      <c r="DB8" s="695"/>
      <c r="DC8" s="695"/>
      <c r="DD8" s="663">
        <v>5209</v>
      </c>
      <c r="DE8" s="658"/>
      <c r="DF8" s="658"/>
      <c r="DG8" s="658"/>
      <c r="DH8" s="658"/>
      <c r="DI8" s="658"/>
      <c r="DJ8" s="658"/>
      <c r="DK8" s="658"/>
      <c r="DL8" s="658"/>
      <c r="DM8" s="658"/>
      <c r="DN8" s="658"/>
      <c r="DO8" s="658"/>
      <c r="DP8" s="659"/>
      <c r="DQ8" s="663">
        <v>394784</v>
      </c>
      <c r="DR8" s="658"/>
      <c r="DS8" s="658"/>
      <c r="DT8" s="658"/>
      <c r="DU8" s="658"/>
      <c r="DV8" s="658"/>
      <c r="DW8" s="658"/>
      <c r="DX8" s="658"/>
      <c r="DY8" s="658"/>
      <c r="DZ8" s="658"/>
      <c r="EA8" s="658"/>
      <c r="EB8" s="658"/>
      <c r="EC8" s="694"/>
    </row>
    <row r="9" spans="2:143" ht="11.25" customHeight="1" x14ac:dyDescent="0.15">
      <c r="B9" s="654" t="s">
        <v>229</v>
      </c>
      <c r="C9" s="655"/>
      <c r="D9" s="655"/>
      <c r="E9" s="655"/>
      <c r="F9" s="655"/>
      <c r="G9" s="655"/>
      <c r="H9" s="655"/>
      <c r="I9" s="655"/>
      <c r="J9" s="655"/>
      <c r="K9" s="655"/>
      <c r="L9" s="655"/>
      <c r="M9" s="655"/>
      <c r="N9" s="655"/>
      <c r="O9" s="655"/>
      <c r="P9" s="655"/>
      <c r="Q9" s="656"/>
      <c r="R9" s="657">
        <v>1304</v>
      </c>
      <c r="S9" s="658"/>
      <c r="T9" s="658"/>
      <c r="U9" s="658"/>
      <c r="V9" s="658"/>
      <c r="W9" s="658"/>
      <c r="X9" s="658"/>
      <c r="Y9" s="659"/>
      <c r="Z9" s="695">
        <v>0</v>
      </c>
      <c r="AA9" s="695"/>
      <c r="AB9" s="695"/>
      <c r="AC9" s="695"/>
      <c r="AD9" s="696">
        <v>1304</v>
      </c>
      <c r="AE9" s="696"/>
      <c r="AF9" s="696"/>
      <c r="AG9" s="696"/>
      <c r="AH9" s="696"/>
      <c r="AI9" s="696"/>
      <c r="AJ9" s="696"/>
      <c r="AK9" s="696"/>
      <c r="AL9" s="660">
        <v>0</v>
      </c>
      <c r="AM9" s="661"/>
      <c r="AN9" s="661"/>
      <c r="AO9" s="697"/>
      <c r="AP9" s="654" t="s">
        <v>230</v>
      </c>
      <c r="AQ9" s="655"/>
      <c r="AR9" s="655"/>
      <c r="AS9" s="655"/>
      <c r="AT9" s="655"/>
      <c r="AU9" s="655"/>
      <c r="AV9" s="655"/>
      <c r="AW9" s="655"/>
      <c r="AX9" s="655"/>
      <c r="AY9" s="655"/>
      <c r="AZ9" s="655"/>
      <c r="BA9" s="655"/>
      <c r="BB9" s="655"/>
      <c r="BC9" s="655"/>
      <c r="BD9" s="655"/>
      <c r="BE9" s="655"/>
      <c r="BF9" s="656"/>
      <c r="BG9" s="657">
        <v>127102</v>
      </c>
      <c r="BH9" s="658"/>
      <c r="BI9" s="658"/>
      <c r="BJ9" s="658"/>
      <c r="BK9" s="658"/>
      <c r="BL9" s="658"/>
      <c r="BM9" s="658"/>
      <c r="BN9" s="659"/>
      <c r="BO9" s="695">
        <v>31</v>
      </c>
      <c r="BP9" s="695"/>
      <c r="BQ9" s="695"/>
      <c r="BR9" s="695"/>
      <c r="BS9" s="696" t="s">
        <v>122</v>
      </c>
      <c r="BT9" s="696"/>
      <c r="BU9" s="696"/>
      <c r="BV9" s="696"/>
      <c r="BW9" s="696"/>
      <c r="BX9" s="696"/>
      <c r="BY9" s="696"/>
      <c r="BZ9" s="696"/>
      <c r="CA9" s="696"/>
      <c r="CB9" s="731"/>
      <c r="CD9" s="654" t="s">
        <v>231</v>
      </c>
      <c r="CE9" s="655"/>
      <c r="CF9" s="655"/>
      <c r="CG9" s="655"/>
      <c r="CH9" s="655"/>
      <c r="CI9" s="655"/>
      <c r="CJ9" s="655"/>
      <c r="CK9" s="655"/>
      <c r="CL9" s="655"/>
      <c r="CM9" s="655"/>
      <c r="CN9" s="655"/>
      <c r="CO9" s="655"/>
      <c r="CP9" s="655"/>
      <c r="CQ9" s="656"/>
      <c r="CR9" s="657">
        <v>221375</v>
      </c>
      <c r="CS9" s="658"/>
      <c r="CT9" s="658"/>
      <c r="CU9" s="658"/>
      <c r="CV9" s="658"/>
      <c r="CW9" s="658"/>
      <c r="CX9" s="658"/>
      <c r="CY9" s="659"/>
      <c r="CZ9" s="695">
        <v>4.0999999999999996</v>
      </c>
      <c r="DA9" s="695"/>
      <c r="DB9" s="695"/>
      <c r="DC9" s="695"/>
      <c r="DD9" s="663">
        <v>46081</v>
      </c>
      <c r="DE9" s="658"/>
      <c r="DF9" s="658"/>
      <c r="DG9" s="658"/>
      <c r="DH9" s="658"/>
      <c r="DI9" s="658"/>
      <c r="DJ9" s="658"/>
      <c r="DK9" s="658"/>
      <c r="DL9" s="658"/>
      <c r="DM9" s="658"/>
      <c r="DN9" s="658"/>
      <c r="DO9" s="658"/>
      <c r="DP9" s="659"/>
      <c r="DQ9" s="663">
        <v>152866</v>
      </c>
      <c r="DR9" s="658"/>
      <c r="DS9" s="658"/>
      <c r="DT9" s="658"/>
      <c r="DU9" s="658"/>
      <c r="DV9" s="658"/>
      <c r="DW9" s="658"/>
      <c r="DX9" s="658"/>
      <c r="DY9" s="658"/>
      <c r="DZ9" s="658"/>
      <c r="EA9" s="658"/>
      <c r="EB9" s="658"/>
      <c r="EC9" s="694"/>
    </row>
    <row r="10" spans="2:143" ht="11.25" customHeight="1" x14ac:dyDescent="0.15">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10441</v>
      </c>
      <c r="BH10" s="658"/>
      <c r="BI10" s="658"/>
      <c r="BJ10" s="658"/>
      <c r="BK10" s="658"/>
      <c r="BL10" s="658"/>
      <c r="BM10" s="658"/>
      <c r="BN10" s="659"/>
      <c r="BO10" s="695">
        <v>2.5</v>
      </c>
      <c r="BP10" s="695"/>
      <c r="BQ10" s="695"/>
      <c r="BR10" s="695"/>
      <c r="BS10" s="696">
        <v>1740</v>
      </c>
      <c r="BT10" s="696"/>
      <c r="BU10" s="696"/>
      <c r="BV10" s="696"/>
      <c r="BW10" s="696"/>
      <c r="BX10" s="696"/>
      <c r="BY10" s="696"/>
      <c r="BZ10" s="696"/>
      <c r="CA10" s="696"/>
      <c r="CB10" s="731"/>
      <c r="CD10" s="654" t="s">
        <v>234</v>
      </c>
      <c r="CE10" s="655"/>
      <c r="CF10" s="655"/>
      <c r="CG10" s="655"/>
      <c r="CH10" s="655"/>
      <c r="CI10" s="655"/>
      <c r="CJ10" s="655"/>
      <c r="CK10" s="655"/>
      <c r="CL10" s="655"/>
      <c r="CM10" s="655"/>
      <c r="CN10" s="655"/>
      <c r="CO10" s="655"/>
      <c r="CP10" s="655"/>
      <c r="CQ10" s="656"/>
      <c r="CR10" s="657" t="s">
        <v>122</v>
      </c>
      <c r="CS10" s="658"/>
      <c r="CT10" s="658"/>
      <c r="CU10" s="658"/>
      <c r="CV10" s="658"/>
      <c r="CW10" s="658"/>
      <c r="CX10" s="658"/>
      <c r="CY10" s="659"/>
      <c r="CZ10" s="695" t="s">
        <v>122</v>
      </c>
      <c r="DA10" s="695"/>
      <c r="DB10" s="695"/>
      <c r="DC10" s="695"/>
      <c r="DD10" s="663" t="s">
        <v>122</v>
      </c>
      <c r="DE10" s="658"/>
      <c r="DF10" s="658"/>
      <c r="DG10" s="658"/>
      <c r="DH10" s="658"/>
      <c r="DI10" s="658"/>
      <c r="DJ10" s="658"/>
      <c r="DK10" s="658"/>
      <c r="DL10" s="658"/>
      <c r="DM10" s="658"/>
      <c r="DN10" s="658"/>
      <c r="DO10" s="658"/>
      <c r="DP10" s="659"/>
      <c r="DQ10" s="663" t="s">
        <v>122</v>
      </c>
      <c r="DR10" s="658"/>
      <c r="DS10" s="658"/>
      <c r="DT10" s="658"/>
      <c r="DU10" s="658"/>
      <c r="DV10" s="658"/>
      <c r="DW10" s="658"/>
      <c r="DX10" s="658"/>
      <c r="DY10" s="658"/>
      <c r="DZ10" s="658"/>
      <c r="EA10" s="658"/>
      <c r="EB10" s="658"/>
      <c r="EC10" s="694"/>
    </row>
    <row r="11" spans="2:143" ht="11.25" customHeight="1" x14ac:dyDescent="0.15">
      <c r="B11" s="654" t="s">
        <v>235</v>
      </c>
      <c r="C11" s="655"/>
      <c r="D11" s="655"/>
      <c r="E11" s="655"/>
      <c r="F11" s="655"/>
      <c r="G11" s="655"/>
      <c r="H11" s="655"/>
      <c r="I11" s="655"/>
      <c r="J11" s="655"/>
      <c r="K11" s="655"/>
      <c r="L11" s="655"/>
      <c r="M11" s="655"/>
      <c r="N11" s="655"/>
      <c r="O11" s="655"/>
      <c r="P11" s="655"/>
      <c r="Q11" s="656"/>
      <c r="R11" s="657">
        <v>69174</v>
      </c>
      <c r="S11" s="658"/>
      <c r="T11" s="658"/>
      <c r="U11" s="658"/>
      <c r="V11" s="658"/>
      <c r="W11" s="658"/>
      <c r="X11" s="658"/>
      <c r="Y11" s="659"/>
      <c r="Z11" s="660">
        <v>1.2</v>
      </c>
      <c r="AA11" s="661"/>
      <c r="AB11" s="661"/>
      <c r="AC11" s="662"/>
      <c r="AD11" s="663">
        <v>69174</v>
      </c>
      <c r="AE11" s="658"/>
      <c r="AF11" s="658"/>
      <c r="AG11" s="658"/>
      <c r="AH11" s="658"/>
      <c r="AI11" s="658"/>
      <c r="AJ11" s="658"/>
      <c r="AK11" s="659"/>
      <c r="AL11" s="660">
        <v>2.5</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4074</v>
      </c>
      <c r="BH11" s="658"/>
      <c r="BI11" s="658"/>
      <c r="BJ11" s="658"/>
      <c r="BK11" s="658"/>
      <c r="BL11" s="658"/>
      <c r="BM11" s="658"/>
      <c r="BN11" s="659"/>
      <c r="BO11" s="695">
        <v>1</v>
      </c>
      <c r="BP11" s="695"/>
      <c r="BQ11" s="695"/>
      <c r="BR11" s="695"/>
      <c r="BS11" s="696">
        <v>1163</v>
      </c>
      <c r="BT11" s="696"/>
      <c r="BU11" s="696"/>
      <c r="BV11" s="696"/>
      <c r="BW11" s="696"/>
      <c r="BX11" s="696"/>
      <c r="BY11" s="696"/>
      <c r="BZ11" s="696"/>
      <c r="CA11" s="696"/>
      <c r="CB11" s="731"/>
      <c r="CD11" s="654" t="s">
        <v>237</v>
      </c>
      <c r="CE11" s="655"/>
      <c r="CF11" s="655"/>
      <c r="CG11" s="655"/>
      <c r="CH11" s="655"/>
      <c r="CI11" s="655"/>
      <c r="CJ11" s="655"/>
      <c r="CK11" s="655"/>
      <c r="CL11" s="655"/>
      <c r="CM11" s="655"/>
      <c r="CN11" s="655"/>
      <c r="CO11" s="655"/>
      <c r="CP11" s="655"/>
      <c r="CQ11" s="656"/>
      <c r="CR11" s="657">
        <v>684637</v>
      </c>
      <c r="CS11" s="658"/>
      <c r="CT11" s="658"/>
      <c r="CU11" s="658"/>
      <c r="CV11" s="658"/>
      <c r="CW11" s="658"/>
      <c r="CX11" s="658"/>
      <c r="CY11" s="659"/>
      <c r="CZ11" s="695">
        <v>12.6</v>
      </c>
      <c r="DA11" s="695"/>
      <c r="DB11" s="695"/>
      <c r="DC11" s="695"/>
      <c r="DD11" s="663">
        <v>215502</v>
      </c>
      <c r="DE11" s="658"/>
      <c r="DF11" s="658"/>
      <c r="DG11" s="658"/>
      <c r="DH11" s="658"/>
      <c r="DI11" s="658"/>
      <c r="DJ11" s="658"/>
      <c r="DK11" s="658"/>
      <c r="DL11" s="658"/>
      <c r="DM11" s="658"/>
      <c r="DN11" s="658"/>
      <c r="DO11" s="658"/>
      <c r="DP11" s="659"/>
      <c r="DQ11" s="663">
        <v>355996</v>
      </c>
      <c r="DR11" s="658"/>
      <c r="DS11" s="658"/>
      <c r="DT11" s="658"/>
      <c r="DU11" s="658"/>
      <c r="DV11" s="658"/>
      <c r="DW11" s="658"/>
      <c r="DX11" s="658"/>
      <c r="DY11" s="658"/>
      <c r="DZ11" s="658"/>
      <c r="EA11" s="658"/>
      <c r="EB11" s="658"/>
      <c r="EC11" s="694"/>
    </row>
    <row r="12" spans="2:143" ht="11.25" customHeight="1" x14ac:dyDescent="0.15">
      <c r="B12" s="654" t="s">
        <v>238</v>
      </c>
      <c r="C12" s="655"/>
      <c r="D12" s="655"/>
      <c r="E12" s="655"/>
      <c r="F12" s="655"/>
      <c r="G12" s="655"/>
      <c r="H12" s="655"/>
      <c r="I12" s="655"/>
      <c r="J12" s="655"/>
      <c r="K12" s="655"/>
      <c r="L12" s="655"/>
      <c r="M12" s="655"/>
      <c r="N12" s="655"/>
      <c r="O12" s="655"/>
      <c r="P12" s="655"/>
      <c r="Q12" s="656"/>
      <c r="R12" s="657">
        <v>18046</v>
      </c>
      <c r="S12" s="658"/>
      <c r="T12" s="658"/>
      <c r="U12" s="658"/>
      <c r="V12" s="658"/>
      <c r="W12" s="658"/>
      <c r="X12" s="658"/>
      <c r="Y12" s="659"/>
      <c r="Z12" s="695">
        <v>0.3</v>
      </c>
      <c r="AA12" s="695"/>
      <c r="AB12" s="695"/>
      <c r="AC12" s="695"/>
      <c r="AD12" s="696">
        <v>18046</v>
      </c>
      <c r="AE12" s="696"/>
      <c r="AF12" s="696"/>
      <c r="AG12" s="696"/>
      <c r="AH12" s="696"/>
      <c r="AI12" s="696"/>
      <c r="AJ12" s="696"/>
      <c r="AK12" s="696"/>
      <c r="AL12" s="660">
        <v>0.6</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225988</v>
      </c>
      <c r="BH12" s="658"/>
      <c r="BI12" s="658"/>
      <c r="BJ12" s="658"/>
      <c r="BK12" s="658"/>
      <c r="BL12" s="658"/>
      <c r="BM12" s="658"/>
      <c r="BN12" s="659"/>
      <c r="BO12" s="695">
        <v>55.1</v>
      </c>
      <c r="BP12" s="695"/>
      <c r="BQ12" s="695"/>
      <c r="BR12" s="695"/>
      <c r="BS12" s="696" t="s">
        <v>122</v>
      </c>
      <c r="BT12" s="696"/>
      <c r="BU12" s="696"/>
      <c r="BV12" s="696"/>
      <c r="BW12" s="696"/>
      <c r="BX12" s="696"/>
      <c r="BY12" s="696"/>
      <c r="BZ12" s="696"/>
      <c r="CA12" s="696"/>
      <c r="CB12" s="731"/>
      <c r="CD12" s="654" t="s">
        <v>240</v>
      </c>
      <c r="CE12" s="655"/>
      <c r="CF12" s="655"/>
      <c r="CG12" s="655"/>
      <c r="CH12" s="655"/>
      <c r="CI12" s="655"/>
      <c r="CJ12" s="655"/>
      <c r="CK12" s="655"/>
      <c r="CL12" s="655"/>
      <c r="CM12" s="655"/>
      <c r="CN12" s="655"/>
      <c r="CO12" s="655"/>
      <c r="CP12" s="655"/>
      <c r="CQ12" s="656"/>
      <c r="CR12" s="657">
        <v>150233</v>
      </c>
      <c r="CS12" s="658"/>
      <c r="CT12" s="658"/>
      <c r="CU12" s="658"/>
      <c r="CV12" s="658"/>
      <c r="CW12" s="658"/>
      <c r="CX12" s="658"/>
      <c r="CY12" s="659"/>
      <c r="CZ12" s="695">
        <v>2.8</v>
      </c>
      <c r="DA12" s="695"/>
      <c r="DB12" s="695"/>
      <c r="DC12" s="695"/>
      <c r="DD12" s="663">
        <v>31605</v>
      </c>
      <c r="DE12" s="658"/>
      <c r="DF12" s="658"/>
      <c r="DG12" s="658"/>
      <c r="DH12" s="658"/>
      <c r="DI12" s="658"/>
      <c r="DJ12" s="658"/>
      <c r="DK12" s="658"/>
      <c r="DL12" s="658"/>
      <c r="DM12" s="658"/>
      <c r="DN12" s="658"/>
      <c r="DO12" s="658"/>
      <c r="DP12" s="659"/>
      <c r="DQ12" s="663">
        <v>98174</v>
      </c>
      <c r="DR12" s="658"/>
      <c r="DS12" s="658"/>
      <c r="DT12" s="658"/>
      <c r="DU12" s="658"/>
      <c r="DV12" s="658"/>
      <c r="DW12" s="658"/>
      <c r="DX12" s="658"/>
      <c r="DY12" s="658"/>
      <c r="DZ12" s="658"/>
      <c r="EA12" s="658"/>
      <c r="EB12" s="658"/>
      <c r="EC12" s="694"/>
    </row>
    <row r="13" spans="2:143" ht="11.25" customHeight="1" x14ac:dyDescent="0.15">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224165</v>
      </c>
      <c r="BH13" s="658"/>
      <c r="BI13" s="658"/>
      <c r="BJ13" s="658"/>
      <c r="BK13" s="658"/>
      <c r="BL13" s="658"/>
      <c r="BM13" s="658"/>
      <c r="BN13" s="659"/>
      <c r="BO13" s="695">
        <v>54.6</v>
      </c>
      <c r="BP13" s="695"/>
      <c r="BQ13" s="695"/>
      <c r="BR13" s="695"/>
      <c r="BS13" s="696" t="s">
        <v>122</v>
      </c>
      <c r="BT13" s="696"/>
      <c r="BU13" s="696"/>
      <c r="BV13" s="696"/>
      <c r="BW13" s="696"/>
      <c r="BX13" s="696"/>
      <c r="BY13" s="696"/>
      <c r="BZ13" s="696"/>
      <c r="CA13" s="696"/>
      <c r="CB13" s="731"/>
      <c r="CD13" s="654" t="s">
        <v>243</v>
      </c>
      <c r="CE13" s="655"/>
      <c r="CF13" s="655"/>
      <c r="CG13" s="655"/>
      <c r="CH13" s="655"/>
      <c r="CI13" s="655"/>
      <c r="CJ13" s="655"/>
      <c r="CK13" s="655"/>
      <c r="CL13" s="655"/>
      <c r="CM13" s="655"/>
      <c r="CN13" s="655"/>
      <c r="CO13" s="655"/>
      <c r="CP13" s="655"/>
      <c r="CQ13" s="656"/>
      <c r="CR13" s="657">
        <v>471918</v>
      </c>
      <c r="CS13" s="658"/>
      <c r="CT13" s="658"/>
      <c r="CU13" s="658"/>
      <c r="CV13" s="658"/>
      <c r="CW13" s="658"/>
      <c r="CX13" s="658"/>
      <c r="CY13" s="659"/>
      <c r="CZ13" s="695">
        <v>8.6999999999999993</v>
      </c>
      <c r="DA13" s="695"/>
      <c r="DB13" s="695"/>
      <c r="DC13" s="695"/>
      <c r="DD13" s="663">
        <v>337668</v>
      </c>
      <c r="DE13" s="658"/>
      <c r="DF13" s="658"/>
      <c r="DG13" s="658"/>
      <c r="DH13" s="658"/>
      <c r="DI13" s="658"/>
      <c r="DJ13" s="658"/>
      <c r="DK13" s="658"/>
      <c r="DL13" s="658"/>
      <c r="DM13" s="658"/>
      <c r="DN13" s="658"/>
      <c r="DO13" s="658"/>
      <c r="DP13" s="659"/>
      <c r="DQ13" s="663">
        <v>188837</v>
      </c>
      <c r="DR13" s="658"/>
      <c r="DS13" s="658"/>
      <c r="DT13" s="658"/>
      <c r="DU13" s="658"/>
      <c r="DV13" s="658"/>
      <c r="DW13" s="658"/>
      <c r="DX13" s="658"/>
      <c r="DY13" s="658"/>
      <c r="DZ13" s="658"/>
      <c r="EA13" s="658"/>
      <c r="EB13" s="658"/>
      <c r="EC13" s="694"/>
    </row>
    <row r="14" spans="2:143" ht="11.25" customHeight="1" x14ac:dyDescent="0.15">
      <c r="B14" s="654" t="s">
        <v>244</v>
      </c>
      <c r="C14" s="655"/>
      <c r="D14" s="655"/>
      <c r="E14" s="655"/>
      <c r="F14" s="655"/>
      <c r="G14" s="655"/>
      <c r="H14" s="655"/>
      <c r="I14" s="655"/>
      <c r="J14" s="655"/>
      <c r="K14" s="655"/>
      <c r="L14" s="655"/>
      <c r="M14" s="655"/>
      <c r="N14" s="655"/>
      <c r="O14" s="655"/>
      <c r="P14" s="655"/>
      <c r="Q14" s="656"/>
      <c r="R14" s="657">
        <v>732</v>
      </c>
      <c r="S14" s="658"/>
      <c r="T14" s="658"/>
      <c r="U14" s="658"/>
      <c r="V14" s="658"/>
      <c r="W14" s="658"/>
      <c r="X14" s="658"/>
      <c r="Y14" s="659"/>
      <c r="Z14" s="695">
        <v>0</v>
      </c>
      <c r="AA14" s="695"/>
      <c r="AB14" s="695"/>
      <c r="AC14" s="695"/>
      <c r="AD14" s="696">
        <v>732</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9680</v>
      </c>
      <c r="BH14" s="658"/>
      <c r="BI14" s="658"/>
      <c r="BJ14" s="658"/>
      <c r="BK14" s="658"/>
      <c r="BL14" s="658"/>
      <c r="BM14" s="658"/>
      <c r="BN14" s="659"/>
      <c r="BO14" s="695">
        <v>2.4</v>
      </c>
      <c r="BP14" s="695"/>
      <c r="BQ14" s="695"/>
      <c r="BR14" s="695"/>
      <c r="BS14" s="696" t="s">
        <v>122</v>
      </c>
      <c r="BT14" s="696"/>
      <c r="BU14" s="696"/>
      <c r="BV14" s="696"/>
      <c r="BW14" s="696"/>
      <c r="BX14" s="696"/>
      <c r="BY14" s="696"/>
      <c r="BZ14" s="696"/>
      <c r="CA14" s="696"/>
      <c r="CB14" s="731"/>
      <c r="CD14" s="654" t="s">
        <v>246</v>
      </c>
      <c r="CE14" s="655"/>
      <c r="CF14" s="655"/>
      <c r="CG14" s="655"/>
      <c r="CH14" s="655"/>
      <c r="CI14" s="655"/>
      <c r="CJ14" s="655"/>
      <c r="CK14" s="655"/>
      <c r="CL14" s="655"/>
      <c r="CM14" s="655"/>
      <c r="CN14" s="655"/>
      <c r="CO14" s="655"/>
      <c r="CP14" s="655"/>
      <c r="CQ14" s="656"/>
      <c r="CR14" s="657">
        <v>191767</v>
      </c>
      <c r="CS14" s="658"/>
      <c r="CT14" s="658"/>
      <c r="CU14" s="658"/>
      <c r="CV14" s="658"/>
      <c r="CW14" s="658"/>
      <c r="CX14" s="658"/>
      <c r="CY14" s="659"/>
      <c r="CZ14" s="695">
        <v>3.5</v>
      </c>
      <c r="DA14" s="695"/>
      <c r="DB14" s="695"/>
      <c r="DC14" s="695"/>
      <c r="DD14" s="663" t="s">
        <v>122</v>
      </c>
      <c r="DE14" s="658"/>
      <c r="DF14" s="658"/>
      <c r="DG14" s="658"/>
      <c r="DH14" s="658"/>
      <c r="DI14" s="658"/>
      <c r="DJ14" s="658"/>
      <c r="DK14" s="658"/>
      <c r="DL14" s="658"/>
      <c r="DM14" s="658"/>
      <c r="DN14" s="658"/>
      <c r="DO14" s="658"/>
      <c r="DP14" s="659"/>
      <c r="DQ14" s="663">
        <v>190667</v>
      </c>
      <c r="DR14" s="658"/>
      <c r="DS14" s="658"/>
      <c r="DT14" s="658"/>
      <c r="DU14" s="658"/>
      <c r="DV14" s="658"/>
      <c r="DW14" s="658"/>
      <c r="DX14" s="658"/>
      <c r="DY14" s="658"/>
      <c r="DZ14" s="658"/>
      <c r="EA14" s="658"/>
      <c r="EB14" s="658"/>
      <c r="EC14" s="694"/>
    </row>
    <row r="15" spans="2:143" ht="11.25" customHeight="1" x14ac:dyDescent="0.15">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21939</v>
      </c>
      <c r="BH15" s="658"/>
      <c r="BI15" s="658"/>
      <c r="BJ15" s="658"/>
      <c r="BK15" s="658"/>
      <c r="BL15" s="658"/>
      <c r="BM15" s="658"/>
      <c r="BN15" s="659"/>
      <c r="BO15" s="695">
        <v>5.3</v>
      </c>
      <c r="BP15" s="695"/>
      <c r="BQ15" s="695"/>
      <c r="BR15" s="695"/>
      <c r="BS15" s="696" t="s">
        <v>122</v>
      </c>
      <c r="BT15" s="696"/>
      <c r="BU15" s="696"/>
      <c r="BV15" s="696"/>
      <c r="BW15" s="696"/>
      <c r="BX15" s="696"/>
      <c r="BY15" s="696"/>
      <c r="BZ15" s="696"/>
      <c r="CA15" s="696"/>
      <c r="CB15" s="731"/>
      <c r="CD15" s="654" t="s">
        <v>249</v>
      </c>
      <c r="CE15" s="655"/>
      <c r="CF15" s="655"/>
      <c r="CG15" s="655"/>
      <c r="CH15" s="655"/>
      <c r="CI15" s="655"/>
      <c r="CJ15" s="655"/>
      <c r="CK15" s="655"/>
      <c r="CL15" s="655"/>
      <c r="CM15" s="655"/>
      <c r="CN15" s="655"/>
      <c r="CO15" s="655"/>
      <c r="CP15" s="655"/>
      <c r="CQ15" s="656"/>
      <c r="CR15" s="657">
        <v>1477367</v>
      </c>
      <c r="CS15" s="658"/>
      <c r="CT15" s="658"/>
      <c r="CU15" s="658"/>
      <c r="CV15" s="658"/>
      <c r="CW15" s="658"/>
      <c r="CX15" s="658"/>
      <c r="CY15" s="659"/>
      <c r="CZ15" s="695">
        <v>27.1</v>
      </c>
      <c r="DA15" s="695"/>
      <c r="DB15" s="695"/>
      <c r="DC15" s="695"/>
      <c r="DD15" s="663">
        <v>1082677</v>
      </c>
      <c r="DE15" s="658"/>
      <c r="DF15" s="658"/>
      <c r="DG15" s="658"/>
      <c r="DH15" s="658"/>
      <c r="DI15" s="658"/>
      <c r="DJ15" s="658"/>
      <c r="DK15" s="658"/>
      <c r="DL15" s="658"/>
      <c r="DM15" s="658"/>
      <c r="DN15" s="658"/>
      <c r="DO15" s="658"/>
      <c r="DP15" s="659"/>
      <c r="DQ15" s="663">
        <v>380224</v>
      </c>
      <c r="DR15" s="658"/>
      <c r="DS15" s="658"/>
      <c r="DT15" s="658"/>
      <c r="DU15" s="658"/>
      <c r="DV15" s="658"/>
      <c r="DW15" s="658"/>
      <c r="DX15" s="658"/>
      <c r="DY15" s="658"/>
      <c r="DZ15" s="658"/>
      <c r="EA15" s="658"/>
      <c r="EB15" s="658"/>
      <c r="EC15" s="694"/>
    </row>
    <row r="16" spans="2:143" ht="11.25" customHeight="1" x14ac:dyDescent="0.15">
      <c r="B16" s="654" t="s">
        <v>250</v>
      </c>
      <c r="C16" s="655"/>
      <c r="D16" s="655"/>
      <c r="E16" s="655"/>
      <c r="F16" s="655"/>
      <c r="G16" s="655"/>
      <c r="H16" s="655"/>
      <c r="I16" s="655"/>
      <c r="J16" s="655"/>
      <c r="K16" s="655"/>
      <c r="L16" s="655"/>
      <c r="M16" s="655"/>
      <c r="N16" s="655"/>
      <c r="O16" s="655"/>
      <c r="P16" s="655"/>
      <c r="Q16" s="656"/>
      <c r="R16" s="657">
        <v>8811</v>
      </c>
      <c r="S16" s="658"/>
      <c r="T16" s="658"/>
      <c r="U16" s="658"/>
      <c r="V16" s="658"/>
      <c r="W16" s="658"/>
      <c r="X16" s="658"/>
      <c r="Y16" s="659"/>
      <c r="Z16" s="695">
        <v>0.2</v>
      </c>
      <c r="AA16" s="695"/>
      <c r="AB16" s="695"/>
      <c r="AC16" s="695"/>
      <c r="AD16" s="696">
        <v>8811</v>
      </c>
      <c r="AE16" s="696"/>
      <c r="AF16" s="696"/>
      <c r="AG16" s="696"/>
      <c r="AH16" s="696"/>
      <c r="AI16" s="696"/>
      <c r="AJ16" s="696"/>
      <c r="AK16" s="696"/>
      <c r="AL16" s="660">
        <v>0.3</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1"/>
      <c r="CD16" s="654" t="s">
        <v>252</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15">
      <c r="B17" s="654" t="s">
        <v>253</v>
      </c>
      <c r="C17" s="655"/>
      <c r="D17" s="655"/>
      <c r="E17" s="655"/>
      <c r="F17" s="655"/>
      <c r="G17" s="655"/>
      <c r="H17" s="655"/>
      <c r="I17" s="655"/>
      <c r="J17" s="655"/>
      <c r="K17" s="655"/>
      <c r="L17" s="655"/>
      <c r="M17" s="655"/>
      <c r="N17" s="655"/>
      <c r="O17" s="655"/>
      <c r="P17" s="655"/>
      <c r="Q17" s="656"/>
      <c r="R17" s="657">
        <v>5633</v>
      </c>
      <c r="S17" s="658"/>
      <c r="T17" s="658"/>
      <c r="U17" s="658"/>
      <c r="V17" s="658"/>
      <c r="W17" s="658"/>
      <c r="X17" s="658"/>
      <c r="Y17" s="659"/>
      <c r="Z17" s="695">
        <v>0.1</v>
      </c>
      <c r="AA17" s="695"/>
      <c r="AB17" s="695"/>
      <c r="AC17" s="695"/>
      <c r="AD17" s="696">
        <v>5633</v>
      </c>
      <c r="AE17" s="696"/>
      <c r="AF17" s="696"/>
      <c r="AG17" s="696"/>
      <c r="AH17" s="696"/>
      <c r="AI17" s="696"/>
      <c r="AJ17" s="696"/>
      <c r="AK17" s="696"/>
      <c r="AL17" s="660">
        <v>0.2</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1"/>
      <c r="CD17" s="654" t="s">
        <v>255</v>
      </c>
      <c r="CE17" s="655"/>
      <c r="CF17" s="655"/>
      <c r="CG17" s="655"/>
      <c r="CH17" s="655"/>
      <c r="CI17" s="655"/>
      <c r="CJ17" s="655"/>
      <c r="CK17" s="655"/>
      <c r="CL17" s="655"/>
      <c r="CM17" s="655"/>
      <c r="CN17" s="655"/>
      <c r="CO17" s="655"/>
      <c r="CP17" s="655"/>
      <c r="CQ17" s="656"/>
      <c r="CR17" s="657">
        <v>551324</v>
      </c>
      <c r="CS17" s="658"/>
      <c r="CT17" s="658"/>
      <c r="CU17" s="658"/>
      <c r="CV17" s="658"/>
      <c r="CW17" s="658"/>
      <c r="CX17" s="658"/>
      <c r="CY17" s="659"/>
      <c r="CZ17" s="695">
        <v>10.1</v>
      </c>
      <c r="DA17" s="695"/>
      <c r="DB17" s="695"/>
      <c r="DC17" s="695"/>
      <c r="DD17" s="663" t="s">
        <v>122</v>
      </c>
      <c r="DE17" s="658"/>
      <c r="DF17" s="658"/>
      <c r="DG17" s="658"/>
      <c r="DH17" s="658"/>
      <c r="DI17" s="658"/>
      <c r="DJ17" s="658"/>
      <c r="DK17" s="658"/>
      <c r="DL17" s="658"/>
      <c r="DM17" s="658"/>
      <c r="DN17" s="658"/>
      <c r="DO17" s="658"/>
      <c r="DP17" s="659"/>
      <c r="DQ17" s="663">
        <v>551324</v>
      </c>
      <c r="DR17" s="658"/>
      <c r="DS17" s="658"/>
      <c r="DT17" s="658"/>
      <c r="DU17" s="658"/>
      <c r="DV17" s="658"/>
      <c r="DW17" s="658"/>
      <c r="DX17" s="658"/>
      <c r="DY17" s="658"/>
      <c r="DZ17" s="658"/>
      <c r="EA17" s="658"/>
      <c r="EB17" s="658"/>
      <c r="EC17" s="694"/>
    </row>
    <row r="18" spans="2:133" ht="11.25" customHeight="1" x14ac:dyDescent="0.15">
      <c r="B18" s="654" t="s">
        <v>256</v>
      </c>
      <c r="C18" s="655"/>
      <c r="D18" s="655"/>
      <c r="E18" s="655"/>
      <c r="F18" s="655"/>
      <c r="G18" s="655"/>
      <c r="H18" s="655"/>
      <c r="I18" s="655"/>
      <c r="J18" s="655"/>
      <c r="K18" s="655"/>
      <c r="L18" s="655"/>
      <c r="M18" s="655"/>
      <c r="N18" s="655"/>
      <c r="O18" s="655"/>
      <c r="P18" s="655"/>
      <c r="Q18" s="656"/>
      <c r="R18" s="657">
        <v>6341</v>
      </c>
      <c r="S18" s="658"/>
      <c r="T18" s="658"/>
      <c r="U18" s="658"/>
      <c r="V18" s="658"/>
      <c r="W18" s="658"/>
      <c r="X18" s="658"/>
      <c r="Y18" s="659"/>
      <c r="Z18" s="695">
        <v>0.1</v>
      </c>
      <c r="AA18" s="695"/>
      <c r="AB18" s="695"/>
      <c r="AC18" s="695"/>
      <c r="AD18" s="696">
        <v>6341</v>
      </c>
      <c r="AE18" s="696"/>
      <c r="AF18" s="696"/>
      <c r="AG18" s="696"/>
      <c r="AH18" s="696"/>
      <c r="AI18" s="696"/>
      <c r="AJ18" s="696"/>
      <c r="AK18" s="696"/>
      <c r="AL18" s="660">
        <v>0.2</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1"/>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15">
      <c r="B19" s="654" t="s">
        <v>259</v>
      </c>
      <c r="C19" s="655"/>
      <c r="D19" s="655"/>
      <c r="E19" s="655"/>
      <c r="F19" s="655"/>
      <c r="G19" s="655"/>
      <c r="H19" s="655"/>
      <c r="I19" s="655"/>
      <c r="J19" s="655"/>
      <c r="K19" s="655"/>
      <c r="L19" s="655"/>
      <c r="M19" s="655"/>
      <c r="N19" s="655"/>
      <c r="O19" s="655"/>
      <c r="P19" s="655"/>
      <c r="Q19" s="656"/>
      <c r="R19" s="657">
        <v>2118</v>
      </c>
      <c r="S19" s="658"/>
      <c r="T19" s="658"/>
      <c r="U19" s="658"/>
      <c r="V19" s="658"/>
      <c r="W19" s="658"/>
      <c r="X19" s="658"/>
      <c r="Y19" s="659"/>
      <c r="Z19" s="695">
        <v>0</v>
      </c>
      <c r="AA19" s="695"/>
      <c r="AB19" s="695"/>
      <c r="AC19" s="695"/>
      <c r="AD19" s="696">
        <v>2118</v>
      </c>
      <c r="AE19" s="696"/>
      <c r="AF19" s="696"/>
      <c r="AG19" s="696"/>
      <c r="AH19" s="696"/>
      <c r="AI19" s="696"/>
      <c r="AJ19" s="696"/>
      <c r="AK19" s="696"/>
      <c r="AL19" s="660">
        <v>0.1</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6530</v>
      </c>
      <c r="BH19" s="658"/>
      <c r="BI19" s="658"/>
      <c r="BJ19" s="658"/>
      <c r="BK19" s="658"/>
      <c r="BL19" s="658"/>
      <c r="BM19" s="658"/>
      <c r="BN19" s="659"/>
      <c r="BO19" s="695">
        <v>1.6</v>
      </c>
      <c r="BP19" s="695"/>
      <c r="BQ19" s="695"/>
      <c r="BR19" s="695"/>
      <c r="BS19" s="696" t="s">
        <v>122</v>
      </c>
      <c r="BT19" s="696"/>
      <c r="BU19" s="696"/>
      <c r="BV19" s="696"/>
      <c r="BW19" s="696"/>
      <c r="BX19" s="696"/>
      <c r="BY19" s="696"/>
      <c r="BZ19" s="696"/>
      <c r="CA19" s="696"/>
      <c r="CB19" s="731"/>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15">
      <c r="B20" s="732" t="s">
        <v>262</v>
      </c>
      <c r="C20" s="733"/>
      <c r="D20" s="733"/>
      <c r="E20" s="733"/>
      <c r="F20" s="733"/>
      <c r="G20" s="733"/>
      <c r="H20" s="733"/>
      <c r="I20" s="733"/>
      <c r="J20" s="733"/>
      <c r="K20" s="733"/>
      <c r="L20" s="733"/>
      <c r="M20" s="733"/>
      <c r="N20" s="733"/>
      <c r="O20" s="733"/>
      <c r="P20" s="733"/>
      <c r="Q20" s="734"/>
      <c r="R20" s="657">
        <v>4223</v>
      </c>
      <c r="S20" s="658"/>
      <c r="T20" s="658"/>
      <c r="U20" s="658"/>
      <c r="V20" s="658"/>
      <c r="W20" s="658"/>
      <c r="X20" s="658"/>
      <c r="Y20" s="659"/>
      <c r="Z20" s="695">
        <v>0.1</v>
      </c>
      <c r="AA20" s="695"/>
      <c r="AB20" s="695"/>
      <c r="AC20" s="695"/>
      <c r="AD20" s="696">
        <v>4223</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6530</v>
      </c>
      <c r="BH20" s="658"/>
      <c r="BI20" s="658"/>
      <c r="BJ20" s="658"/>
      <c r="BK20" s="658"/>
      <c r="BL20" s="658"/>
      <c r="BM20" s="658"/>
      <c r="BN20" s="659"/>
      <c r="BO20" s="695">
        <v>1.6</v>
      </c>
      <c r="BP20" s="695"/>
      <c r="BQ20" s="695"/>
      <c r="BR20" s="695"/>
      <c r="BS20" s="696" t="s">
        <v>122</v>
      </c>
      <c r="BT20" s="696"/>
      <c r="BU20" s="696"/>
      <c r="BV20" s="696"/>
      <c r="BW20" s="696"/>
      <c r="BX20" s="696"/>
      <c r="BY20" s="696"/>
      <c r="BZ20" s="696"/>
      <c r="CA20" s="696"/>
      <c r="CB20" s="731"/>
      <c r="CD20" s="654" t="s">
        <v>264</v>
      </c>
      <c r="CE20" s="655"/>
      <c r="CF20" s="655"/>
      <c r="CG20" s="655"/>
      <c r="CH20" s="655"/>
      <c r="CI20" s="655"/>
      <c r="CJ20" s="655"/>
      <c r="CK20" s="655"/>
      <c r="CL20" s="655"/>
      <c r="CM20" s="655"/>
      <c r="CN20" s="655"/>
      <c r="CO20" s="655"/>
      <c r="CP20" s="655"/>
      <c r="CQ20" s="656"/>
      <c r="CR20" s="657">
        <v>5447536</v>
      </c>
      <c r="CS20" s="658"/>
      <c r="CT20" s="658"/>
      <c r="CU20" s="658"/>
      <c r="CV20" s="658"/>
      <c r="CW20" s="658"/>
      <c r="CX20" s="658"/>
      <c r="CY20" s="659"/>
      <c r="CZ20" s="695">
        <v>100</v>
      </c>
      <c r="DA20" s="695"/>
      <c r="DB20" s="695"/>
      <c r="DC20" s="695"/>
      <c r="DD20" s="663">
        <v>1769677</v>
      </c>
      <c r="DE20" s="658"/>
      <c r="DF20" s="658"/>
      <c r="DG20" s="658"/>
      <c r="DH20" s="658"/>
      <c r="DI20" s="658"/>
      <c r="DJ20" s="658"/>
      <c r="DK20" s="658"/>
      <c r="DL20" s="658"/>
      <c r="DM20" s="658"/>
      <c r="DN20" s="658"/>
      <c r="DO20" s="658"/>
      <c r="DP20" s="659"/>
      <c r="DQ20" s="663">
        <v>3206727</v>
      </c>
      <c r="DR20" s="658"/>
      <c r="DS20" s="658"/>
      <c r="DT20" s="658"/>
      <c r="DU20" s="658"/>
      <c r="DV20" s="658"/>
      <c r="DW20" s="658"/>
      <c r="DX20" s="658"/>
      <c r="DY20" s="658"/>
      <c r="DZ20" s="658"/>
      <c r="EA20" s="658"/>
      <c r="EB20" s="658"/>
      <c r="EC20" s="694"/>
    </row>
    <row r="21" spans="2:133" ht="11.25" customHeight="1" x14ac:dyDescent="0.15">
      <c r="B21" s="654" t="s">
        <v>265</v>
      </c>
      <c r="C21" s="655"/>
      <c r="D21" s="655"/>
      <c r="E21" s="655"/>
      <c r="F21" s="655"/>
      <c r="G21" s="655"/>
      <c r="H21" s="655"/>
      <c r="I21" s="655"/>
      <c r="J21" s="655"/>
      <c r="K21" s="655"/>
      <c r="L21" s="655"/>
      <c r="M21" s="655"/>
      <c r="N21" s="655"/>
      <c r="O21" s="655"/>
      <c r="P21" s="655"/>
      <c r="Q21" s="656"/>
      <c r="R21" s="657">
        <v>2396412</v>
      </c>
      <c r="S21" s="658"/>
      <c r="T21" s="658"/>
      <c r="U21" s="658"/>
      <c r="V21" s="658"/>
      <c r="W21" s="658"/>
      <c r="X21" s="658"/>
      <c r="Y21" s="659"/>
      <c r="Z21" s="695">
        <v>43.2</v>
      </c>
      <c r="AA21" s="695"/>
      <c r="AB21" s="695"/>
      <c r="AC21" s="695"/>
      <c r="AD21" s="696">
        <v>2185346</v>
      </c>
      <c r="AE21" s="696"/>
      <c r="AF21" s="696"/>
      <c r="AG21" s="696"/>
      <c r="AH21" s="696"/>
      <c r="AI21" s="696"/>
      <c r="AJ21" s="696"/>
      <c r="AK21" s="696"/>
      <c r="AL21" s="660">
        <v>77.5</v>
      </c>
      <c r="AM21" s="661"/>
      <c r="AN21" s="661"/>
      <c r="AO21" s="697"/>
      <c r="AP21" s="654" t="s">
        <v>266</v>
      </c>
      <c r="AQ21" s="735"/>
      <c r="AR21" s="735"/>
      <c r="AS21" s="735"/>
      <c r="AT21" s="735"/>
      <c r="AU21" s="735"/>
      <c r="AV21" s="735"/>
      <c r="AW21" s="735"/>
      <c r="AX21" s="735"/>
      <c r="AY21" s="735"/>
      <c r="AZ21" s="735"/>
      <c r="BA21" s="735"/>
      <c r="BB21" s="735"/>
      <c r="BC21" s="735"/>
      <c r="BD21" s="735"/>
      <c r="BE21" s="735"/>
      <c r="BF21" s="736"/>
      <c r="BG21" s="657">
        <v>6530</v>
      </c>
      <c r="BH21" s="658"/>
      <c r="BI21" s="658"/>
      <c r="BJ21" s="658"/>
      <c r="BK21" s="658"/>
      <c r="BL21" s="658"/>
      <c r="BM21" s="658"/>
      <c r="BN21" s="659"/>
      <c r="BO21" s="695">
        <v>1.6</v>
      </c>
      <c r="BP21" s="695"/>
      <c r="BQ21" s="695"/>
      <c r="BR21" s="695"/>
      <c r="BS21" s="696" t="s">
        <v>122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267</v>
      </c>
      <c r="C22" s="655"/>
      <c r="D22" s="655"/>
      <c r="E22" s="655"/>
      <c r="F22" s="655"/>
      <c r="G22" s="655"/>
      <c r="H22" s="655"/>
      <c r="I22" s="655"/>
      <c r="J22" s="655"/>
      <c r="K22" s="655"/>
      <c r="L22" s="655"/>
      <c r="M22" s="655"/>
      <c r="N22" s="655"/>
      <c r="O22" s="655"/>
      <c r="P22" s="655"/>
      <c r="Q22" s="656"/>
      <c r="R22" s="657">
        <v>2185346</v>
      </c>
      <c r="S22" s="658"/>
      <c r="T22" s="658"/>
      <c r="U22" s="658"/>
      <c r="V22" s="658"/>
      <c r="W22" s="658"/>
      <c r="X22" s="658"/>
      <c r="Y22" s="659"/>
      <c r="Z22" s="695">
        <v>39.4</v>
      </c>
      <c r="AA22" s="695"/>
      <c r="AB22" s="695"/>
      <c r="AC22" s="695"/>
      <c r="AD22" s="696">
        <v>2185346</v>
      </c>
      <c r="AE22" s="696"/>
      <c r="AF22" s="696"/>
      <c r="AG22" s="696"/>
      <c r="AH22" s="696"/>
      <c r="AI22" s="696"/>
      <c r="AJ22" s="696"/>
      <c r="AK22" s="696"/>
      <c r="AL22" s="660">
        <v>77.5</v>
      </c>
      <c r="AM22" s="661"/>
      <c r="AN22" s="661"/>
      <c r="AO22" s="697"/>
      <c r="AP22" s="654" t="s">
        <v>268</v>
      </c>
      <c r="AQ22" s="735"/>
      <c r="AR22" s="735"/>
      <c r="AS22" s="735"/>
      <c r="AT22" s="735"/>
      <c r="AU22" s="735"/>
      <c r="AV22" s="735"/>
      <c r="AW22" s="735"/>
      <c r="AX22" s="735"/>
      <c r="AY22" s="735"/>
      <c r="AZ22" s="735"/>
      <c r="BA22" s="735"/>
      <c r="BB22" s="735"/>
      <c r="BC22" s="735"/>
      <c r="BD22" s="735"/>
      <c r="BE22" s="735"/>
      <c r="BF22" s="736"/>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1"/>
      <c r="CD22" s="715" t="s">
        <v>269</v>
      </c>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7"/>
    </row>
    <row r="23" spans="2:133" ht="11.25" customHeight="1" x14ac:dyDescent="0.15">
      <c r="B23" s="654" t="s">
        <v>270</v>
      </c>
      <c r="C23" s="655"/>
      <c r="D23" s="655"/>
      <c r="E23" s="655"/>
      <c r="F23" s="655"/>
      <c r="G23" s="655"/>
      <c r="H23" s="655"/>
      <c r="I23" s="655"/>
      <c r="J23" s="655"/>
      <c r="K23" s="655"/>
      <c r="L23" s="655"/>
      <c r="M23" s="655"/>
      <c r="N23" s="655"/>
      <c r="O23" s="655"/>
      <c r="P23" s="655"/>
      <c r="Q23" s="656"/>
      <c r="R23" s="657">
        <v>211066</v>
      </c>
      <c r="S23" s="658"/>
      <c r="T23" s="658"/>
      <c r="U23" s="658"/>
      <c r="V23" s="658"/>
      <c r="W23" s="658"/>
      <c r="X23" s="658"/>
      <c r="Y23" s="659"/>
      <c r="Z23" s="695">
        <v>3.8</v>
      </c>
      <c r="AA23" s="695"/>
      <c r="AB23" s="695"/>
      <c r="AC23" s="695"/>
      <c r="AD23" s="696" t="s">
        <v>122</v>
      </c>
      <c r="AE23" s="696"/>
      <c r="AF23" s="696"/>
      <c r="AG23" s="696"/>
      <c r="AH23" s="696"/>
      <c r="AI23" s="696"/>
      <c r="AJ23" s="696"/>
      <c r="AK23" s="696"/>
      <c r="AL23" s="660" t="s">
        <v>122</v>
      </c>
      <c r="AM23" s="661"/>
      <c r="AN23" s="661"/>
      <c r="AO23" s="697"/>
      <c r="AP23" s="654" t="s">
        <v>271</v>
      </c>
      <c r="AQ23" s="735"/>
      <c r="AR23" s="735"/>
      <c r="AS23" s="735"/>
      <c r="AT23" s="735"/>
      <c r="AU23" s="735"/>
      <c r="AV23" s="735"/>
      <c r="AW23" s="735"/>
      <c r="AX23" s="735"/>
      <c r="AY23" s="735"/>
      <c r="AZ23" s="735"/>
      <c r="BA23" s="735"/>
      <c r="BB23" s="735"/>
      <c r="BC23" s="735"/>
      <c r="BD23" s="735"/>
      <c r="BE23" s="735"/>
      <c r="BF23" s="736"/>
      <c r="BG23" s="657" t="s">
        <v>122</v>
      </c>
      <c r="BH23" s="658"/>
      <c r="BI23" s="658"/>
      <c r="BJ23" s="658"/>
      <c r="BK23" s="658"/>
      <c r="BL23" s="658"/>
      <c r="BM23" s="658"/>
      <c r="BN23" s="659"/>
      <c r="BO23" s="695" t="s">
        <v>122</v>
      </c>
      <c r="BP23" s="695"/>
      <c r="BQ23" s="695"/>
      <c r="BR23" s="695"/>
      <c r="BS23" s="696" t="s">
        <v>122</v>
      </c>
      <c r="BT23" s="696"/>
      <c r="BU23" s="696"/>
      <c r="BV23" s="696"/>
      <c r="BW23" s="696"/>
      <c r="BX23" s="696"/>
      <c r="BY23" s="696"/>
      <c r="BZ23" s="696"/>
      <c r="CA23" s="696"/>
      <c r="CB23" s="731"/>
      <c r="CD23" s="715" t="s">
        <v>211</v>
      </c>
      <c r="CE23" s="716"/>
      <c r="CF23" s="716"/>
      <c r="CG23" s="716"/>
      <c r="CH23" s="716"/>
      <c r="CI23" s="716"/>
      <c r="CJ23" s="716"/>
      <c r="CK23" s="716"/>
      <c r="CL23" s="716"/>
      <c r="CM23" s="716"/>
      <c r="CN23" s="716"/>
      <c r="CO23" s="716"/>
      <c r="CP23" s="716"/>
      <c r="CQ23" s="717"/>
      <c r="CR23" s="715" t="s">
        <v>272</v>
      </c>
      <c r="CS23" s="716"/>
      <c r="CT23" s="716"/>
      <c r="CU23" s="716"/>
      <c r="CV23" s="716"/>
      <c r="CW23" s="716"/>
      <c r="CX23" s="716"/>
      <c r="CY23" s="717"/>
      <c r="CZ23" s="715" t="s">
        <v>273</v>
      </c>
      <c r="DA23" s="716"/>
      <c r="DB23" s="716"/>
      <c r="DC23" s="717"/>
      <c r="DD23" s="715" t="s">
        <v>274</v>
      </c>
      <c r="DE23" s="716"/>
      <c r="DF23" s="716"/>
      <c r="DG23" s="716"/>
      <c r="DH23" s="716"/>
      <c r="DI23" s="716"/>
      <c r="DJ23" s="716"/>
      <c r="DK23" s="717"/>
      <c r="DL23" s="747" t="s">
        <v>275</v>
      </c>
      <c r="DM23" s="748"/>
      <c r="DN23" s="748"/>
      <c r="DO23" s="748"/>
      <c r="DP23" s="748"/>
      <c r="DQ23" s="748"/>
      <c r="DR23" s="748"/>
      <c r="DS23" s="748"/>
      <c r="DT23" s="748"/>
      <c r="DU23" s="748"/>
      <c r="DV23" s="749"/>
      <c r="DW23" s="715" t="s">
        <v>276</v>
      </c>
      <c r="DX23" s="716"/>
      <c r="DY23" s="716"/>
      <c r="DZ23" s="716"/>
      <c r="EA23" s="716"/>
      <c r="EB23" s="716"/>
      <c r="EC23" s="717"/>
    </row>
    <row r="24" spans="2:133" ht="11.25" customHeight="1" x14ac:dyDescent="0.15">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5"/>
      <c r="AR24" s="735"/>
      <c r="AS24" s="735"/>
      <c r="AT24" s="735"/>
      <c r="AU24" s="735"/>
      <c r="AV24" s="735"/>
      <c r="AW24" s="735"/>
      <c r="AX24" s="735"/>
      <c r="AY24" s="735"/>
      <c r="AZ24" s="735"/>
      <c r="BA24" s="735"/>
      <c r="BB24" s="735"/>
      <c r="BC24" s="735"/>
      <c r="BD24" s="735"/>
      <c r="BE24" s="735"/>
      <c r="BF24" s="736"/>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1"/>
      <c r="CD24" s="712" t="s">
        <v>279</v>
      </c>
      <c r="CE24" s="713"/>
      <c r="CF24" s="713"/>
      <c r="CG24" s="713"/>
      <c r="CH24" s="713"/>
      <c r="CI24" s="713"/>
      <c r="CJ24" s="713"/>
      <c r="CK24" s="713"/>
      <c r="CL24" s="713"/>
      <c r="CM24" s="713"/>
      <c r="CN24" s="713"/>
      <c r="CO24" s="713"/>
      <c r="CP24" s="713"/>
      <c r="CQ24" s="714"/>
      <c r="CR24" s="709">
        <v>1466770</v>
      </c>
      <c r="CS24" s="710"/>
      <c r="CT24" s="710"/>
      <c r="CU24" s="710"/>
      <c r="CV24" s="710"/>
      <c r="CW24" s="710"/>
      <c r="CX24" s="710"/>
      <c r="CY24" s="738"/>
      <c r="CZ24" s="739">
        <v>26.9</v>
      </c>
      <c r="DA24" s="721"/>
      <c r="DB24" s="721"/>
      <c r="DC24" s="741"/>
      <c r="DD24" s="737">
        <v>1296311</v>
      </c>
      <c r="DE24" s="710"/>
      <c r="DF24" s="710"/>
      <c r="DG24" s="710"/>
      <c r="DH24" s="710"/>
      <c r="DI24" s="710"/>
      <c r="DJ24" s="710"/>
      <c r="DK24" s="738"/>
      <c r="DL24" s="737">
        <v>1249754</v>
      </c>
      <c r="DM24" s="710"/>
      <c r="DN24" s="710"/>
      <c r="DO24" s="710"/>
      <c r="DP24" s="710"/>
      <c r="DQ24" s="710"/>
      <c r="DR24" s="710"/>
      <c r="DS24" s="710"/>
      <c r="DT24" s="710"/>
      <c r="DU24" s="710"/>
      <c r="DV24" s="738"/>
      <c r="DW24" s="739">
        <v>44.1</v>
      </c>
      <c r="DX24" s="721"/>
      <c r="DY24" s="721"/>
      <c r="DZ24" s="721"/>
      <c r="EA24" s="721"/>
      <c r="EB24" s="721"/>
      <c r="EC24" s="740"/>
    </row>
    <row r="25" spans="2:133" ht="11.25" customHeight="1" x14ac:dyDescent="0.15">
      <c r="B25" s="654" t="s">
        <v>280</v>
      </c>
      <c r="C25" s="655"/>
      <c r="D25" s="655"/>
      <c r="E25" s="655"/>
      <c r="F25" s="655"/>
      <c r="G25" s="655"/>
      <c r="H25" s="655"/>
      <c r="I25" s="655"/>
      <c r="J25" s="655"/>
      <c r="K25" s="655"/>
      <c r="L25" s="655"/>
      <c r="M25" s="655"/>
      <c r="N25" s="655"/>
      <c r="O25" s="655"/>
      <c r="P25" s="655"/>
      <c r="Q25" s="656"/>
      <c r="R25" s="657">
        <v>3029503</v>
      </c>
      <c r="S25" s="658"/>
      <c r="T25" s="658"/>
      <c r="U25" s="658"/>
      <c r="V25" s="658"/>
      <c r="W25" s="658"/>
      <c r="X25" s="658"/>
      <c r="Y25" s="659"/>
      <c r="Z25" s="695">
        <v>54.7</v>
      </c>
      <c r="AA25" s="695"/>
      <c r="AB25" s="695"/>
      <c r="AC25" s="695"/>
      <c r="AD25" s="696">
        <v>2818437</v>
      </c>
      <c r="AE25" s="696"/>
      <c r="AF25" s="696"/>
      <c r="AG25" s="696"/>
      <c r="AH25" s="696"/>
      <c r="AI25" s="696"/>
      <c r="AJ25" s="696"/>
      <c r="AK25" s="696"/>
      <c r="AL25" s="660">
        <v>99.9</v>
      </c>
      <c r="AM25" s="661"/>
      <c r="AN25" s="661"/>
      <c r="AO25" s="697"/>
      <c r="AP25" s="654" t="s">
        <v>281</v>
      </c>
      <c r="AQ25" s="735"/>
      <c r="AR25" s="735"/>
      <c r="AS25" s="735"/>
      <c r="AT25" s="735"/>
      <c r="AU25" s="735"/>
      <c r="AV25" s="735"/>
      <c r="AW25" s="735"/>
      <c r="AX25" s="735"/>
      <c r="AY25" s="735"/>
      <c r="AZ25" s="735"/>
      <c r="BA25" s="735"/>
      <c r="BB25" s="735"/>
      <c r="BC25" s="735"/>
      <c r="BD25" s="735"/>
      <c r="BE25" s="735"/>
      <c r="BF25" s="736"/>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1"/>
      <c r="CD25" s="654" t="s">
        <v>282</v>
      </c>
      <c r="CE25" s="655"/>
      <c r="CF25" s="655"/>
      <c r="CG25" s="655"/>
      <c r="CH25" s="655"/>
      <c r="CI25" s="655"/>
      <c r="CJ25" s="655"/>
      <c r="CK25" s="655"/>
      <c r="CL25" s="655"/>
      <c r="CM25" s="655"/>
      <c r="CN25" s="655"/>
      <c r="CO25" s="655"/>
      <c r="CP25" s="655"/>
      <c r="CQ25" s="656"/>
      <c r="CR25" s="657">
        <v>709772</v>
      </c>
      <c r="CS25" s="670"/>
      <c r="CT25" s="670"/>
      <c r="CU25" s="670"/>
      <c r="CV25" s="670"/>
      <c r="CW25" s="670"/>
      <c r="CX25" s="670"/>
      <c r="CY25" s="671"/>
      <c r="CZ25" s="660">
        <v>13</v>
      </c>
      <c r="DA25" s="672"/>
      <c r="DB25" s="672"/>
      <c r="DC25" s="673"/>
      <c r="DD25" s="663">
        <v>652492</v>
      </c>
      <c r="DE25" s="670"/>
      <c r="DF25" s="670"/>
      <c r="DG25" s="670"/>
      <c r="DH25" s="670"/>
      <c r="DI25" s="670"/>
      <c r="DJ25" s="670"/>
      <c r="DK25" s="671"/>
      <c r="DL25" s="663">
        <v>641002</v>
      </c>
      <c r="DM25" s="670"/>
      <c r="DN25" s="670"/>
      <c r="DO25" s="670"/>
      <c r="DP25" s="670"/>
      <c r="DQ25" s="670"/>
      <c r="DR25" s="670"/>
      <c r="DS25" s="670"/>
      <c r="DT25" s="670"/>
      <c r="DU25" s="670"/>
      <c r="DV25" s="671"/>
      <c r="DW25" s="660">
        <v>22.6</v>
      </c>
      <c r="DX25" s="672"/>
      <c r="DY25" s="672"/>
      <c r="DZ25" s="672"/>
      <c r="EA25" s="672"/>
      <c r="EB25" s="672"/>
      <c r="EC25" s="684"/>
    </row>
    <row r="26" spans="2:133" ht="11.25" customHeight="1" x14ac:dyDescent="0.15">
      <c r="B26" s="654" t="s">
        <v>283</v>
      </c>
      <c r="C26" s="655"/>
      <c r="D26" s="655"/>
      <c r="E26" s="655"/>
      <c r="F26" s="655"/>
      <c r="G26" s="655"/>
      <c r="H26" s="655"/>
      <c r="I26" s="655"/>
      <c r="J26" s="655"/>
      <c r="K26" s="655"/>
      <c r="L26" s="655"/>
      <c r="M26" s="655"/>
      <c r="N26" s="655"/>
      <c r="O26" s="655"/>
      <c r="P26" s="655"/>
      <c r="Q26" s="656"/>
      <c r="R26" s="657" t="s">
        <v>122</v>
      </c>
      <c r="S26" s="658"/>
      <c r="T26" s="658"/>
      <c r="U26" s="658"/>
      <c r="V26" s="658"/>
      <c r="W26" s="658"/>
      <c r="X26" s="658"/>
      <c r="Y26" s="659"/>
      <c r="Z26" s="695" t="s">
        <v>122</v>
      </c>
      <c r="AA26" s="695"/>
      <c r="AB26" s="695"/>
      <c r="AC26" s="695"/>
      <c r="AD26" s="696" t="s">
        <v>122</v>
      </c>
      <c r="AE26" s="696"/>
      <c r="AF26" s="696"/>
      <c r="AG26" s="696"/>
      <c r="AH26" s="696"/>
      <c r="AI26" s="696"/>
      <c r="AJ26" s="696"/>
      <c r="AK26" s="696"/>
      <c r="AL26" s="660" t="s">
        <v>122</v>
      </c>
      <c r="AM26" s="661"/>
      <c r="AN26" s="661"/>
      <c r="AO26" s="697"/>
      <c r="AP26" s="654" t="s">
        <v>284</v>
      </c>
      <c r="AQ26" s="735"/>
      <c r="AR26" s="735"/>
      <c r="AS26" s="735"/>
      <c r="AT26" s="735"/>
      <c r="AU26" s="735"/>
      <c r="AV26" s="735"/>
      <c r="AW26" s="735"/>
      <c r="AX26" s="735"/>
      <c r="AY26" s="735"/>
      <c r="AZ26" s="735"/>
      <c r="BA26" s="735"/>
      <c r="BB26" s="735"/>
      <c r="BC26" s="735"/>
      <c r="BD26" s="735"/>
      <c r="BE26" s="735"/>
      <c r="BF26" s="736"/>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1"/>
      <c r="CD26" s="654" t="s">
        <v>285</v>
      </c>
      <c r="CE26" s="655"/>
      <c r="CF26" s="655"/>
      <c r="CG26" s="655"/>
      <c r="CH26" s="655"/>
      <c r="CI26" s="655"/>
      <c r="CJ26" s="655"/>
      <c r="CK26" s="655"/>
      <c r="CL26" s="655"/>
      <c r="CM26" s="655"/>
      <c r="CN26" s="655"/>
      <c r="CO26" s="655"/>
      <c r="CP26" s="655"/>
      <c r="CQ26" s="656"/>
      <c r="CR26" s="657">
        <v>349839</v>
      </c>
      <c r="CS26" s="658"/>
      <c r="CT26" s="658"/>
      <c r="CU26" s="658"/>
      <c r="CV26" s="658"/>
      <c r="CW26" s="658"/>
      <c r="CX26" s="658"/>
      <c r="CY26" s="659"/>
      <c r="CZ26" s="660">
        <v>6.4</v>
      </c>
      <c r="DA26" s="672"/>
      <c r="DB26" s="672"/>
      <c r="DC26" s="673"/>
      <c r="DD26" s="663">
        <v>329782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15">
      <c r="B27" s="654" t="s">
        <v>286</v>
      </c>
      <c r="C27" s="655"/>
      <c r="D27" s="655"/>
      <c r="E27" s="655"/>
      <c r="F27" s="655"/>
      <c r="G27" s="655"/>
      <c r="H27" s="655"/>
      <c r="I27" s="655"/>
      <c r="J27" s="655"/>
      <c r="K27" s="655"/>
      <c r="L27" s="655"/>
      <c r="M27" s="655"/>
      <c r="N27" s="655"/>
      <c r="O27" s="655"/>
      <c r="P27" s="655"/>
      <c r="Q27" s="656"/>
      <c r="R27" s="657">
        <v>8292</v>
      </c>
      <c r="S27" s="658"/>
      <c r="T27" s="658"/>
      <c r="U27" s="658"/>
      <c r="V27" s="658"/>
      <c r="W27" s="658"/>
      <c r="X27" s="658"/>
      <c r="Y27" s="659"/>
      <c r="Z27" s="695">
        <v>0.1</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410262</v>
      </c>
      <c r="BH27" s="658"/>
      <c r="BI27" s="658"/>
      <c r="BJ27" s="658"/>
      <c r="BK27" s="658"/>
      <c r="BL27" s="658"/>
      <c r="BM27" s="658"/>
      <c r="BN27" s="659"/>
      <c r="BO27" s="695">
        <v>100</v>
      </c>
      <c r="BP27" s="695"/>
      <c r="BQ27" s="695"/>
      <c r="BR27" s="695"/>
      <c r="BS27" s="696">
        <v>2903</v>
      </c>
      <c r="BT27" s="696"/>
      <c r="BU27" s="696"/>
      <c r="BV27" s="696"/>
      <c r="BW27" s="696"/>
      <c r="BX27" s="696"/>
      <c r="BY27" s="696"/>
      <c r="BZ27" s="696"/>
      <c r="CA27" s="696"/>
      <c r="CB27" s="731"/>
      <c r="CD27" s="654" t="s">
        <v>288</v>
      </c>
      <c r="CE27" s="655"/>
      <c r="CF27" s="655"/>
      <c r="CG27" s="655"/>
      <c r="CH27" s="655"/>
      <c r="CI27" s="655"/>
      <c r="CJ27" s="655"/>
      <c r="CK27" s="655"/>
      <c r="CL27" s="655"/>
      <c r="CM27" s="655"/>
      <c r="CN27" s="655"/>
      <c r="CO27" s="655"/>
      <c r="CP27" s="655"/>
      <c r="CQ27" s="656"/>
      <c r="CR27" s="657">
        <v>205674</v>
      </c>
      <c r="CS27" s="670"/>
      <c r="CT27" s="670"/>
      <c r="CU27" s="670"/>
      <c r="CV27" s="670"/>
      <c r="CW27" s="670"/>
      <c r="CX27" s="670"/>
      <c r="CY27" s="671"/>
      <c r="CZ27" s="660">
        <v>3.8</v>
      </c>
      <c r="DA27" s="672"/>
      <c r="DB27" s="672"/>
      <c r="DC27" s="673"/>
      <c r="DD27" s="663">
        <v>92495</v>
      </c>
      <c r="DE27" s="670"/>
      <c r="DF27" s="670"/>
      <c r="DG27" s="670"/>
      <c r="DH27" s="670"/>
      <c r="DI27" s="670"/>
      <c r="DJ27" s="670"/>
      <c r="DK27" s="671"/>
      <c r="DL27" s="663">
        <v>57428</v>
      </c>
      <c r="DM27" s="670"/>
      <c r="DN27" s="670"/>
      <c r="DO27" s="670"/>
      <c r="DP27" s="670"/>
      <c r="DQ27" s="670"/>
      <c r="DR27" s="670"/>
      <c r="DS27" s="670"/>
      <c r="DT27" s="670"/>
      <c r="DU27" s="670"/>
      <c r="DV27" s="671"/>
      <c r="DW27" s="660">
        <v>2</v>
      </c>
      <c r="DX27" s="672"/>
      <c r="DY27" s="672"/>
      <c r="DZ27" s="672"/>
      <c r="EA27" s="672"/>
      <c r="EB27" s="672"/>
      <c r="EC27" s="684"/>
    </row>
    <row r="28" spans="2:133" ht="11.25" customHeight="1" x14ac:dyDescent="0.15">
      <c r="B28" s="654" t="s">
        <v>289</v>
      </c>
      <c r="C28" s="655"/>
      <c r="D28" s="655"/>
      <c r="E28" s="655"/>
      <c r="F28" s="655"/>
      <c r="G28" s="655"/>
      <c r="H28" s="655"/>
      <c r="I28" s="655"/>
      <c r="J28" s="655"/>
      <c r="K28" s="655"/>
      <c r="L28" s="655"/>
      <c r="M28" s="655"/>
      <c r="N28" s="655"/>
      <c r="O28" s="655"/>
      <c r="P28" s="655"/>
      <c r="Q28" s="656"/>
      <c r="R28" s="657">
        <v>98216</v>
      </c>
      <c r="S28" s="658"/>
      <c r="T28" s="658"/>
      <c r="U28" s="658"/>
      <c r="V28" s="658"/>
      <c r="W28" s="658"/>
      <c r="X28" s="658"/>
      <c r="Y28" s="659"/>
      <c r="Z28" s="695">
        <v>1.8</v>
      </c>
      <c r="AA28" s="695"/>
      <c r="AB28" s="695"/>
      <c r="AC28" s="695"/>
      <c r="AD28" s="696">
        <v>2056</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551324</v>
      </c>
      <c r="CS28" s="658"/>
      <c r="CT28" s="658"/>
      <c r="CU28" s="658"/>
      <c r="CV28" s="658"/>
      <c r="CW28" s="658"/>
      <c r="CX28" s="658"/>
      <c r="CY28" s="659"/>
      <c r="CZ28" s="660">
        <v>10.1</v>
      </c>
      <c r="DA28" s="672"/>
      <c r="DB28" s="672"/>
      <c r="DC28" s="673"/>
      <c r="DD28" s="663">
        <v>551324</v>
      </c>
      <c r="DE28" s="658"/>
      <c r="DF28" s="658"/>
      <c r="DG28" s="658"/>
      <c r="DH28" s="658"/>
      <c r="DI28" s="658"/>
      <c r="DJ28" s="658"/>
      <c r="DK28" s="659"/>
      <c r="DL28" s="663">
        <v>551324</v>
      </c>
      <c r="DM28" s="658"/>
      <c r="DN28" s="658"/>
      <c r="DO28" s="658"/>
      <c r="DP28" s="658"/>
      <c r="DQ28" s="658"/>
      <c r="DR28" s="658"/>
      <c r="DS28" s="658"/>
      <c r="DT28" s="658"/>
      <c r="DU28" s="658"/>
      <c r="DV28" s="659"/>
      <c r="DW28" s="660">
        <v>19.5</v>
      </c>
      <c r="DX28" s="672"/>
      <c r="DY28" s="672"/>
      <c r="DZ28" s="672"/>
      <c r="EA28" s="672"/>
      <c r="EB28" s="672"/>
      <c r="EC28" s="684"/>
    </row>
    <row r="29" spans="2:133" ht="11.25" customHeight="1" x14ac:dyDescent="0.15">
      <c r="B29" s="654" t="s">
        <v>291</v>
      </c>
      <c r="C29" s="655"/>
      <c r="D29" s="655"/>
      <c r="E29" s="655"/>
      <c r="F29" s="655"/>
      <c r="G29" s="655"/>
      <c r="H29" s="655"/>
      <c r="I29" s="655"/>
      <c r="J29" s="655"/>
      <c r="K29" s="655"/>
      <c r="L29" s="655"/>
      <c r="M29" s="655"/>
      <c r="N29" s="655"/>
      <c r="O29" s="655"/>
      <c r="P29" s="655"/>
      <c r="Q29" s="656"/>
      <c r="R29" s="657">
        <v>8884</v>
      </c>
      <c r="S29" s="658"/>
      <c r="T29" s="658"/>
      <c r="U29" s="658"/>
      <c r="V29" s="658"/>
      <c r="W29" s="658"/>
      <c r="X29" s="658"/>
      <c r="Y29" s="659"/>
      <c r="Z29" s="695">
        <v>0.2</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292</v>
      </c>
      <c r="CE29" s="677"/>
      <c r="CF29" s="654" t="s">
        <v>66</v>
      </c>
      <c r="CG29" s="655"/>
      <c r="CH29" s="655"/>
      <c r="CI29" s="655"/>
      <c r="CJ29" s="655"/>
      <c r="CK29" s="655"/>
      <c r="CL29" s="655"/>
      <c r="CM29" s="655"/>
      <c r="CN29" s="655"/>
      <c r="CO29" s="655"/>
      <c r="CP29" s="655"/>
      <c r="CQ29" s="656"/>
      <c r="CR29" s="657">
        <v>551321</v>
      </c>
      <c r="CS29" s="670"/>
      <c r="CT29" s="670"/>
      <c r="CU29" s="670"/>
      <c r="CV29" s="670"/>
      <c r="CW29" s="670"/>
      <c r="CX29" s="670"/>
      <c r="CY29" s="671"/>
      <c r="CZ29" s="660">
        <v>10.1</v>
      </c>
      <c r="DA29" s="672"/>
      <c r="DB29" s="672"/>
      <c r="DC29" s="673"/>
      <c r="DD29" s="663">
        <v>551321</v>
      </c>
      <c r="DE29" s="670"/>
      <c r="DF29" s="670"/>
      <c r="DG29" s="670"/>
      <c r="DH29" s="670"/>
      <c r="DI29" s="670"/>
      <c r="DJ29" s="670"/>
      <c r="DK29" s="671"/>
      <c r="DL29" s="663">
        <v>551321</v>
      </c>
      <c r="DM29" s="670"/>
      <c r="DN29" s="670"/>
      <c r="DO29" s="670"/>
      <c r="DP29" s="670"/>
      <c r="DQ29" s="670"/>
      <c r="DR29" s="670"/>
      <c r="DS29" s="670"/>
      <c r="DT29" s="670"/>
      <c r="DU29" s="670"/>
      <c r="DV29" s="671"/>
      <c r="DW29" s="660">
        <v>19.5</v>
      </c>
      <c r="DX29" s="672"/>
      <c r="DY29" s="672"/>
      <c r="DZ29" s="672"/>
      <c r="EA29" s="672"/>
      <c r="EB29" s="672"/>
      <c r="EC29" s="684"/>
    </row>
    <row r="30" spans="2:133" ht="11.25" customHeight="1" x14ac:dyDescent="0.15">
      <c r="B30" s="654" t="s">
        <v>293</v>
      </c>
      <c r="C30" s="655"/>
      <c r="D30" s="655"/>
      <c r="E30" s="655"/>
      <c r="F30" s="655"/>
      <c r="G30" s="655"/>
      <c r="H30" s="655"/>
      <c r="I30" s="655"/>
      <c r="J30" s="655"/>
      <c r="K30" s="655"/>
      <c r="L30" s="655"/>
      <c r="M30" s="655"/>
      <c r="N30" s="655"/>
      <c r="O30" s="655"/>
      <c r="P30" s="655"/>
      <c r="Q30" s="656"/>
      <c r="R30" s="657">
        <v>318280</v>
      </c>
      <c r="S30" s="658"/>
      <c r="T30" s="658"/>
      <c r="U30" s="658"/>
      <c r="V30" s="658"/>
      <c r="W30" s="658"/>
      <c r="X30" s="658"/>
      <c r="Y30" s="659"/>
      <c r="Z30" s="695">
        <v>5.7</v>
      </c>
      <c r="AA30" s="695"/>
      <c r="AB30" s="695"/>
      <c r="AC30" s="695"/>
      <c r="AD30" s="696" t="s">
        <v>122</v>
      </c>
      <c r="AE30" s="696"/>
      <c r="AF30" s="696"/>
      <c r="AG30" s="696"/>
      <c r="AH30" s="696"/>
      <c r="AI30" s="696"/>
      <c r="AJ30" s="696"/>
      <c r="AK30" s="696"/>
      <c r="AL30" s="660" t="s">
        <v>122</v>
      </c>
      <c r="AM30" s="661"/>
      <c r="AN30" s="661"/>
      <c r="AO30" s="697"/>
      <c r="AP30" s="715" t="s">
        <v>211</v>
      </c>
      <c r="AQ30" s="716"/>
      <c r="AR30" s="716"/>
      <c r="AS30" s="716"/>
      <c r="AT30" s="716"/>
      <c r="AU30" s="716"/>
      <c r="AV30" s="716"/>
      <c r="AW30" s="716"/>
      <c r="AX30" s="716"/>
      <c r="AY30" s="716"/>
      <c r="AZ30" s="716"/>
      <c r="BA30" s="716"/>
      <c r="BB30" s="716"/>
      <c r="BC30" s="716"/>
      <c r="BD30" s="716"/>
      <c r="BE30" s="716"/>
      <c r="BF30" s="717"/>
      <c r="BG30" s="715" t="s">
        <v>294</v>
      </c>
      <c r="BH30" s="729"/>
      <c r="BI30" s="729"/>
      <c r="BJ30" s="729"/>
      <c r="BK30" s="729"/>
      <c r="BL30" s="729"/>
      <c r="BM30" s="729"/>
      <c r="BN30" s="729"/>
      <c r="BO30" s="729"/>
      <c r="BP30" s="729"/>
      <c r="BQ30" s="730"/>
      <c r="BR30" s="715" t="s">
        <v>295</v>
      </c>
      <c r="BS30" s="729"/>
      <c r="BT30" s="729"/>
      <c r="BU30" s="729"/>
      <c r="BV30" s="729"/>
      <c r="BW30" s="729"/>
      <c r="BX30" s="729"/>
      <c r="BY30" s="729"/>
      <c r="BZ30" s="729"/>
      <c r="CA30" s="729"/>
      <c r="CB30" s="730"/>
      <c r="CD30" s="678"/>
      <c r="CE30" s="679"/>
      <c r="CF30" s="654" t="s">
        <v>296</v>
      </c>
      <c r="CG30" s="655"/>
      <c r="CH30" s="655"/>
      <c r="CI30" s="655"/>
      <c r="CJ30" s="655"/>
      <c r="CK30" s="655"/>
      <c r="CL30" s="655"/>
      <c r="CM30" s="655"/>
      <c r="CN30" s="655"/>
      <c r="CO30" s="655"/>
      <c r="CP30" s="655"/>
      <c r="CQ30" s="656"/>
      <c r="CR30" s="657">
        <v>542704</v>
      </c>
      <c r="CS30" s="658"/>
      <c r="CT30" s="658"/>
      <c r="CU30" s="658"/>
      <c r="CV30" s="658"/>
      <c r="CW30" s="658"/>
      <c r="CX30" s="658"/>
      <c r="CY30" s="659"/>
      <c r="CZ30" s="660">
        <v>10</v>
      </c>
      <c r="DA30" s="672"/>
      <c r="DB30" s="672"/>
      <c r="DC30" s="673"/>
      <c r="DD30" s="663">
        <v>542704</v>
      </c>
      <c r="DE30" s="658"/>
      <c r="DF30" s="658"/>
      <c r="DG30" s="658"/>
      <c r="DH30" s="658"/>
      <c r="DI30" s="658"/>
      <c r="DJ30" s="658"/>
      <c r="DK30" s="659"/>
      <c r="DL30" s="663">
        <v>542704</v>
      </c>
      <c r="DM30" s="658"/>
      <c r="DN30" s="658"/>
      <c r="DO30" s="658"/>
      <c r="DP30" s="658"/>
      <c r="DQ30" s="658"/>
      <c r="DR30" s="658"/>
      <c r="DS30" s="658"/>
      <c r="DT30" s="658"/>
      <c r="DU30" s="658"/>
      <c r="DV30" s="659"/>
      <c r="DW30" s="660">
        <v>19.2</v>
      </c>
      <c r="DX30" s="672"/>
      <c r="DY30" s="672"/>
      <c r="DZ30" s="672"/>
      <c r="EA30" s="672"/>
      <c r="EB30" s="672"/>
      <c r="EC30" s="684"/>
    </row>
    <row r="31" spans="2:133" ht="11.25" customHeight="1" x14ac:dyDescent="0.15">
      <c r="B31" s="732" t="s">
        <v>297</v>
      </c>
      <c r="C31" s="733"/>
      <c r="D31" s="733"/>
      <c r="E31" s="733"/>
      <c r="F31" s="733"/>
      <c r="G31" s="733"/>
      <c r="H31" s="733"/>
      <c r="I31" s="733"/>
      <c r="J31" s="733"/>
      <c r="K31" s="733"/>
      <c r="L31" s="733"/>
      <c r="M31" s="733"/>
      <c r="N31" s="733"/>
      <c r="O31" s="733"/>
      <c r="P31" s="733"/>
      <c r="Q31" s="734"/>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3" t="s">
        <v>298</v>
      </c>
      <c r="AQ31" s="724"/>
      <c r="AR31" s="724"/>
      <c r="AS31" s="724"/>
      <c r="AT31" s="725" t="s">
        <v>299</v>
      </c>
      <c r="AU31" s="218"/>
      <c r="AV31" s="218"/>
      <c r="AW31" s="218"/>
      <c r="AX31" s="712" t="s">
        <v>177</v>
      </c>
      <c r="AY31" s="713"/>
      <c r="AZ31" s="713"/>
      <c r="BA31" s="713"/>
      <c r="BB31" s="713"/>
      <c r="BC31" s="713"/>
      <c r="BD31" s="713"/>
      <c r="BE31" s="713"/>
      <c r="BF31" s="714"/>
      <c r="BG31" s="719">
        <v>99.8</v>
      </c>
      <c r="BH31" s="720"/>
      <c r="BI31" s="720"/>
      <c r="BJ31" s="720"/>
      <c r="BK31" s="720"/>
      <c r="BL31" s="720"/>
      <c r="BM31" s="721">
        <v>99.1</v>
      </c>
      <c r="BN31" s="720"/>
      <c r="BO31" s="720"/>
      <c r="BP31" s="720"/>
      <c r="BQ31" s="722"/>
      <c r="BR31" s="719">
        <v>99.6</v>
      </c>
      <c r="BS31" s="720"/>
      <c r="BT31" s="720"/>
      <c r="BU31" s="720"/>
      <c r="BV31" s="720"/>
      <c r="BW31" s="720"/>
      <c r="BX31" s="721">
        <v>98.5</v>
      </c>
      <c r="BY31" s="720"/>
      <c r="BZ31" s="720"/>
      <c r="CA31" s="720"/>
      <c r="CB31" s="722"/>
      <c r="CD31" s="678"/>
      <c r="CE31" s="679"/>
      <c r="CF31" s="654" t="s">
        <v>300</v>
      </c>
      <c r="CG31" s="655"/>
      <c r="CH31" s="655"/>
      <c r="CI31" s="655"/>
      <c r="CJ31" s="655"/>
      <c r="CK31" s="655"/>
      <c r="CL31" s="655"/>
      <c r="CM31" s="655"/>
      <c r="CN31" s="655"/>
      <c r="CO31" s="655"/>
      <c r="CP31" s="655"/>
      <c r="CQ31" s="656"/>
      <c r="CR31" s="657">
        <v>8617</v>
      </c>
      <c r="CS31" s="670"/>
      <c r="CT31" s="670"/>
      <c r="CU31" s="670"/>
      <c r="CV31" s="670"/>
      <c r="CW31" s="670"/>
      <c r="CX31" s="670"/>
      <c r="CY31" s="671"/>
      <c r="CZ31" s="660">
        <v>0.2</v>
      </c>
      <c r="DA31" s="672"/>
      <c r="DB31" s="672"/>
      <c r="DC31" s="673"/>
      <c r="DD31" s="663">
        <v>8617</v>
      </c>
      <c r="DE31" s="670"/>
      <c r="DF31" s="670"/>
      <c r="DG31" s="670"/>
      <c r="DH31" s="670"/>
      <c r="DI31" s="670"/>
      <c r="DJ31" s="670"/>
      <c r="DK31" s="671"/>
      <c r="DL31" s="663">
        <v>8617</v>
      </c>
      <c r="DM31" s="670"/>
      <c r="DN31" s="670"/>
      <c r="DO31" s="670"/>
      <c r="DP31" s="670"/>
      <c r="DQ31" s="670"/>
      <c r="DR31" s="670"/>
      <c r="DS31" s="670"/>
      <c r="DT31" s="670"/>
      <c r="DU31" s="670"/>
      <c r="DV31" s="671"/>
      <c r="DW31" s="660">
        <v>0.3</v>
      </c>
      <c r="DX31" s="672"/>
      <c r="DY31" s="672"/>
      <c r="DZ31" s="672"/>
      <c r="EA31" s="672"/>
      <c r="EB31" s="672"/>
      <c r="EC31" s="684"/>
    </row>
    <row r="32" spans="2:133" ht="11.25" customHeight="1" x14ac:dyDescent="0.15">
      <c r="B32" s="654" t="s">
        <v>301</v>
      </c>
      <c r="C32" s="655"/>
      <c r="D32" s="655"/>
      <c r="E32" s="655"/>
      <c r="F32" s="655"/>
      <c r="G32" s="655"/>
      <c r="H32" s="655"/>
      <c r="I32" s="655"/>
      <c r="J32" s="655"/>
      <c r="K32" s="655"/>
      <c r="L32" s="655"/>
      <c r="M32" s="655"/>
      <c r="N32" s="655"/>
      <c r="O32" s="655"/>
      <c r="P32" s="655"/>
      <c r="Q32" s="656"/>
      <c r="R32" s="657">
        <v>380051</v>
      </c>
      <c r="S32" s="658"/>
      <c r="T32" s="658"/>
      <c r="U32" s="658"/>
      <c r="V32" s="658"/>
      <c r="W32" s="658"/>
      <c r="X32" s="658"/>
      <c r="Y32" s="659"/>
      <c r="Z32" s="695">
        <v>6.9</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26"/>
      <c r="AU32" s="214" t="s">
        <v>302</v>
      </c>
      <c r="AX32" s="654" t="s">
        <v>303</v>
      </c>
      <c r="AY32" s="655"/>
      <c r="AZ32" s="655"/>
      <c r="BA32" s="655"/>
      <c r="BB32" s="655"/>
      <c r="BC32" s="655"/>
      <c r="BD32" s="655"/>
      <c r="BE32" s="655"/>
      <c r="BF32" s="656"/>
      <c r="BG32" s="728">
        <v>99.6</v>
      </c>
      <c r="BH32" s="670"/>
      <c r="BI32" s="670"/>
      <c r="BJ32" s="670"/>
      <c r="BK32" s="670"/>
      <c r="BL32" s="670"/>
      <c r="BM32" s="661">
        <v>98.6</v>
      </c>
      <c r="BN32" s="670"/>
      <c r="BO32" s="670"/>
      <c r="BP32" s="670"/>
      <c r="BQ32" s="693"/>
      <c r="BR32" s="728">
        <v>99.6</v>
      </c>
      <c r="BS32" s="670"/>
      <c r="BT32" s="670"/>
      <c r="BU32" s="670"/>
      <c r="BV32" s="670"/>
      <c r="BW32" s="670"/>
      <c r="BX32" s="661">
        <v>98.1</v>
      </c>
      <c r="BY32" s="670"/>
      <c r="BZ32" s="670"/>
      <c r="CA32" s="670"/>
      <c r="CB32" s="693"/>
      <c r="CD32" s="680"/>
      <c r="CE32" s="681"/>
      <c r="CF32" s="654" t="s">
        <v>304</v>
      </c>
      <c r="CG32" s="655"/>
      <c r="CH32" s="655"/>
      <c r="CI32" s="655"/>
      <c r="CJ32" s="655"/>
      <c r="CK32" s="655"/>
      <c r="CL32" s="655"/>
      <c r="CM32" s="655"/>
      <c r="CN32" s="655"/>
      <c r="CO32" s="655"/>
      <c r="CP32" s="655"/>
      <c r="CQ32" s="656"/>
      <c r="CR32" s="657">
        <v>3</v>
      </c>
      <c r="CS32" s="658"/>
      <c r="CT32" s="658"/>
      <c r="CU32" s="658"/>
      <c r="CV32" s="658"/>
      <c r="CW32" s="658"/>
      <c r="CX32" s="658"/>
      <c r="CY32" s="659"/>
      <c r="CZ32" s="660">
        <v>0</v>
      </c>
      <c r="DA32" s="672"/>
      <c r="DB32" s="672"/>
      <c r="DC32" s="673"/>
      <c r="DD32" s="663">
        <v>3</v>
      </c>
      <c r="DE32" s="658"/>
      <c r="DF32" s="658"/>
      <c r="DG32" s="658"/>
      <c r="DH32" s="658"/>
      <c r="DI32" s="658"/>
      <c r="DJ32" s="658"/>
      <c r="DK32" s="659"/>
      <c r="DL32" s="663">
        <v>3</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15">
      <c r="B33" s="654" t="s">
        <v>305</v>
      </c>
      <c r="C33" s="655"/>
      <c r="D33" s="655"/>
      <c r="E33" s="655"/>
      <c r="F33" s="655"/>
      <c r="G33" s="655"/>
      <c r="H33" s="655"/>
      <c r="I33" s="655"/>
      <c r="J33" s="655"/>
      <c r="K33" s="655"/>
      <c r="L33" s="655"/>
      <c r="M33" s="655"/>
      <c r="N33" s="655"/>
      <c r="O33" s="655"/>
      <c r="P33" s="655"/>
      <c r="Q33" s="656"/>
      <c r="R33" s="657">
        <v>68747</v>
      </c>
      <c r="S33" s="658"/>
      <c r="T33" s="658"/>
      <c r="U33" s="658"/>
      <c r="V33" s="658"/>
      <c r="W33" s="658"/>
      <c r="X33" s="658"/>
      <c r="Y33" s="659"/>
      <c r="Z33" s="695">
        <v>1.2</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27"/>
      <c r="AU33" s="219"/>
      <c r="AV33" s="219"/>
      <c r="AW33" s="219"/>
      <c r="AX33" s="638" t="s">
        <v>306</v>
      </c>
      <c r="AY33" s="639"/>
      <c r="AZ33" s="639"/>
      <c r="BA33" s="639"/>
      <c r="BB33" s="639"/>
      <c r="BC33" s="639"/>
      <c r="BD33" s="639"/>
      <c r="BE33" s="639"/>
      <c r="BF33" s="640"/>
      <c r="BG33" s="718">
        <v>99.9</v>
      </c>
      <c r="BH33" s="642"/>
      <c r="BI33" s="642"/>
      <c r="BJ33" s="642"/>
      <c r="BK33" s="642"/>
      <c r="BL33" s="642"/>
      <c r="BM33" s="688">
        <v>99.4</v>
      </c>
      <c r="BN33" s="642"/>
      <c r="BO33" s="642"/>
      <c r="BP33" s="642"/>
      <c r="BQ33" s="705"/>
      <c r="BR33" s="718">
        <v>99.6</v>
      </c>
      <c r="BS33" s="642"/>
      <c r="BT33" s="642"/>
      <c r="BU33" s="642"/>
      <c r="BV33" s="642"/>
      <c r="BW33" s="642"/>
      <c r="BX33" s="688">
        <v>98.9</v>
      </c>
      <c r="BY33" s="642"/>
      <c r="BZ33" s="642"/>
      <c r="CA33" s="642"/>
      <c r="CB33" s="705"/>
      <c r="CD33" s="654" t="s">
        <v>307</v>
      </c>
      <c r="CE33" s="655"/>
      <c r="CF33" s="655"/>
      <c r="CG33" s="655"/>
      <c r="CH33" s="655"/>
      <c r="CI33" s="655"/>
      <c r="CJ33" s="655"/>
      <c r="CK33" s="655"/>
      <c r="CL33" s="655"/>
      <c r="CM33" s="655"/>
      <c r="CN33" s="655"/>
      <c r="CO33" s="655"/>
      <c r="CP33" s="655"/>
      <c r="CQ33" s="656"/>
      <c r="CR33" s="657">
        <v>2211089</v>
      </c>
      <c r="CS33" s="670"/>
      <c r="CT33" s="670"/>
      <c r="CU33" s="670"/>
      <c r="CV33" s="670"/>
      <c r="CW33" s="670"/>
      <c r="CX33" s="670"/>
      <c r="CY33" s="671"/>
      <c r="CZ33" s="660">
        <v>40.6</v>
      </c>
      <c r="DA33" s="672"/>
      <c r="DB33" s="672"/>
      <c r="DC33" s="673"/>
      <c r="DD33" s="663">
        <v>1648110</v>
      </c>
      <c r="DE33" s="670"/>
      <c r="DF33" s="670"/>
      <c r="DG33" s="670"/>
      <c r="DH33" s="670"/>
      <c r="DI33" s="670"/>
      <c r="DJ33" s="670"/>
      <c r="DK33" s="671"/>
      <c r="DL33" s="663">
        <v>1154693</v>
      </c>
      <c r="DM33" s="670"/>
      <c r="DN33" s="670"/>
      <c r="DO33" s="670"/>
      <c r="DP33" s="670"/>
      <c r="DQ33" s="670"/>
      <c r="DR33" s="670"/>
      <c r="DS33" s="670"/>
      <c r="DT33" s="670"/>
      <c r="DU33" s="670"/>
      <c r="DV33" s="671"/>
      <c r="DW33" s="660">
        <v>40.799999999999997</v>
      </c>
      <c r="DX33" s="672"/>
      <c r="DY33" s="672"/>
      <c r="DZ33" s="672"/>
      <c r="EA33" s="672"/>
      <c r="EB33" s="672"/>
      <c r="EC33" s="684"/>
    </row>
    <row r="34" spans="2:133" ht="11.25" customHeight="1" x14ac:dyDescent="0.15">
      <c r="B34" s="654" t="s">
        <v>308</v>
      </c>
      <c r="C34" s="655"/>
      <c r="D34" s="655"/>
      <c r="E34" s="655"/>
      <c r="F34" s="655"/>
      <c r="G34" s="655"/>
      <c r="H34" s="655"/>
      <c r="I34" s="655"/>
      <c r="J34" s="655"/>
      <c r="K34" s="655"/>
      <c r="L34" s="655"/>
      <c r="M34" s="655"/>
      <c r="N34" s="655"/>
      <c r="O34" s="655"/>
      <c r="P34" s="655"/>
      <c r="Q34" s="656"/>
      <c r="R34" s="657">
        <v>119289</v>
      </c>
      <c r="S34" s="658"/>
      <c r="T34" s="658"/>
      <c r="U34" s="658"/>
      <c r="V34" s="658"/>
      <c r="W34" s="658"/>
      <c r="X34" s="658"/>
      <c r="Y34" s="659"/>
      <c r="Z34" s="695">
        <v>2.2000000000000002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881402</v>
      </c>
      <c r="CS34" s="658"/>
      <c r="CT34" s="658"/>
      <c r="CU34" s="658"/>
      <c r="CV34" s="658"/>
      <c r="CW34" s="658"/>
      <c r="CX34" s="658"/>
      <c r="CY34" s="659"/>
      <c r="CZ34" s="660">
        <v>16.2</v>
      </c>
      <c r="DA34" s="672"/>
      <c r="DB34" s="672"/>
      <c r="DC34" s="673"/>
      <c r="DD34" s="663">
        <v>701538</v>
      </c>
      <c r="DE34" s="658"/>
      <c r="DF34" s="658"/>
      <c r="DG34" s="658"/>
      <c r="DH34" s="658"/>
      <c r="DI34" s="658"/>
      <c r="DJ34" s="658"/>
      <c r="DK34" s="659"/>
      <c r="DL34" s="663">
        <v>562413</v>
      </c>
      <c r="DM34" s="658"/>
      <c r="DN34" s="658"/>
      <c r="DO34" s="658"/>
      <c r="DP34" s="658"/>
      <c r="DQ34" s="658"/>
      <c r="DR34" s="658"/>
      <c r="DS34" s="658"/>
      <c r="DT34" s="658"/>
      <c r="DU34" s="658"/>
      <c r="DV34" s="659"/>
      <c r="DW34" s="660">
        <v>19.899999999999999</v>
      </c>
      <c r="DX34" s="672"/>
      <c r="DY34" s="672"/>
      <c r="DZ34" s="672"/>
      <c r="EA34" s="672"/>
      <c r="EB34" s="672"/>
      <c r="EC34" s="684"/>
    </row>
    <row r="35" spans="2:133" ht="11.25" customHeight="1" x14ac:dyDescent="0.15">
      <c r="B35" s="654" t="s">
        <v>310</v>
      </c>
      <c r="C35" s="655"/>
      <c r="D35" s="655"/>
      <c r="E35" s="655"/>
      <c r="F35" s="655"/>
      <c r="G35" s="655"/>
      <c r="H35" s="655"/>
      <c r="I35" s="655"/>
      <c r="J35" s="655"/>
      <c r="K35" s="655"/>
      <c r="L35" s="655"/>
      <c r="M35" s="655"/>
      <c r="N35" s="655"/>
      <c r="O35" s="655"/>
      <c r="P35" s="655"/>
      <c r="Q35" s="656"/>
      <c r="R35" s="657">
        <v>96637</v>
      </c>
      <c r="S35" s="658"/>
      <c r="T35" s="658"/>
      <c r="U35" s="658"/>
      <c r="V35" s="658"/>
      <c r="W35" s="658"/>
      <c r="X35" s="658"/>
      <c r="Y35" s="659"/>
      <c r="Z35" s="695">
        <v>1.7</v>
      </c>
      <c r="AA35" s="695"/>
      <c r="AB35" s="695"/>
      <c r="AC35" s="695"/>
      <c r="AD35" s="696" t="s">
        <v>122</v>
      </c>
      <c r="AE35" s="696"/>
      <c r="AF35" s="696"/>
      <c r="AG35" s="696"/>
      <c r="AH35" s="696"/>
      <c r="AI35" s="696"/>
      <c r="AJ35" s="696"/>
      <c r="AK35" s="696"/>
      <c r="AL35" s="660" t="s">
        <v>122</v>
      </c>
      <c r="AM35" s="661"/>
      <c r="AN35" s="661"/>
      <c r="AO35" s="697"/>
      <c r="AP35" s="222"/>
      <c r="AQ35" s="715" t="s">
        <v>311</v>
      </c>
      <c r="AR35" s="716"/>
      <c r="AS35" s="716"/>
      <c r="AT35" s="716"/>
      <c r="AU35" s="716"/>
      <c r="AV35" s="716"/>
      <c r="AW35" s="716"/>
      <c r="AX35" s="716"/>
      <c r="AY35" s="716"/>
      <c r="AZ35" s="716"/>
      <c r="BA35" s="716"/>
      <c r="BB35" s="716"/>
      <c r="BC35" s="716"/>
      <c r="BD35" s="716"/>
      <c r="BE35" s="716"/>
      <c r="BF35" s="717"/>
      <c r="BG35" s="715" t="s">
        <v>312</v>
      </c>
      <c r="BH35" s="716"/>
      <c r="BI35" s="716"/>
      <c r="BJ35" s="716"/>
      <c r="BK35" s="716"/>
      <c r="BL35" s="716"/>
      <c r="BM35" s="716"/>
      <c r="BN35" s="716"/>
      <c r="BO35" s="716"/>
      <c r="BP35" s="716"/>
      <c r="BQ35" s="716"/>
      <c r="BR35" s="716"/>
      <c r="BS35" s="716"/>
      <c r="BT35" s="716"/>
      <c r="BU35" s="716"/>
      <c r="BV35" s="716"/>
      <c r="BW35" s="716"/>
      <c r="BX35" s="716"/>
      <c r="BY35" s="716"/>
      <c r="BZ35" s="716"/>
      <c r="CA35" s="716"/>
      <c r="CB35" s="717"/>
      <c r="CD35" s="654" t="s">
        <v>313</v>
      </c>
      <c r="CE35" s="655"/>
      <c r="CF35" s="655"/>
      <c r="CG35" s="655"/>
      <c r="CH35" s="655"/>
      <c r="CI35" s="655"/>
      <c r="CJ35" s="655"/>
      <c r="CK35" s="655"/>
      <c r="CL35" s="655"/>
      <c r="CM35" s="655"/>
      <c r="CN35" s="655"/>
      <c r="CO35" s="655"/>
      <c r="CP35" s="655"/>
      <c r="CQ35" s="656"/>
      <c r="CR35" s="657">
        <v>111735</v>
      </c>
      <c r="CS35" s="670"/>
      <c r="CT35" s="670"/>
      <c r="CU35" s="670"/>
      <c r="CV35" s="670"/>
      <c r="CW35" s="670"/>
      <c r="CX35" s="670"/>
      <c r="CY35" s="671"/>
      <c r="CZ35" s="660">
        <v>2.1</v>
      </c>
      <c r="DA35" s="672"/>
      <c r="DB35" s="672"/>
      <c r="DC35" s="673"/>
      <c r="DD35" s="663">
        <v>94381</v>
      </c>
      <c r="DE35" s="670"/>
      <c r="DF35" s="670"/>
      <c r="DG35" s="670"/>
      <c r="DH35" s="670"/>
      <c r="DI35" s="670"/>
      <c r="DJ35" s="670"/>
      <c r="DK35" s="671"/>
      <c r="DL35" s="663">
        <v>94249</v>
      </c>
      <c r="DM35" s="670"/>
      <c r="DN35" s="670"/>
      <c r="DO35" s="670"/>
      <c r="DP35" s="670"/>
      <c r="DQ35" s="670"/>
      <c r="DR35" s="670"/>
      <c r="DS35" s="670"/>
      <c r="DT35" s="670"/>
      <c r="DU35" s="670"/>
      <c r="DV35" s="671"/>
      <c r="DW35" s="660">
        <v>3.3</v>
      </c>
      <c r="DX35" s="672"/>
      <c r="DY35" s="672"/>
      <c r="DZ35" s="672"/>
      <c r="EA35" s="672"/>
      <c r="EB35" s="672"/>
      <c r="EC35" s="684"/>
    </row>
    <row r="36" spans="2:133" ht="11.25" customHeight="1" x14ac:dyDescent="0.15">
      <c r="B36" s="654" t="s">
        <v>314</v>
      </c>
      <c r="C36" s="655"/>
      <c r="D36" s="655"/>
      <c r="E36" s="655"/>
      <c r="F36" s="655"/>
      <c r="G36" s="655"/>
      <c r="H36" s="655"/>
      <c r="I36" s="655"/>
      <c r="J36" s="655"/>
      <c r="K36" s="655"/>
      <c r="L36" s="655"/>
      <c r="M36" s="655"/>
      <c r="N36" s="655"/>
      <c r="O36" s="655"/>
      <c r="P36" s="655"/>
      <c r="Q36" s="656"/>
      <c r="R36" s="657">
        <v>122893</v>
      </c>
      <c r="S36" s="658"/>
      <c r="T36" s="658"/>
      <c r="U36" s="658"/>
      <c r="V36" s="658"/>
      <c r="W36" s="658"/>
      <c r="X36" s="658"/>
      <c r="Y36" s="659"/>
      <c r="Z36" s="695">
        <v>2.2000000000000002</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09">
        <v>242853</v>
      </c>
      <c r="BA36" s="710"/>
      <c r="BB36" s="710"/>
      <c r="BC36" s="710"/>
      <c r="BD36" s="710"/>
      <c r="BE36" s="710"/>
      <c r="BF36" s="711"/>
      <c r="BG36" s="712" t="s">
        <v>316</v>
      </c>
      <c r="BH36" s="713"/>
      <c r="BI36" s="713"/>
      <c r="BJ36" s="713"/>
      <c r="BK36" s="713"/>
      <c r="BL36" s="713"/>
      <c r="BM36" s="713"/>
      <c r="BN36" s="713"/>
      <c r="BO36" s="713"/>
      <c r="BP36" s="713"/>
      <c r="BQ36" s="713"/>
      <c r="BR36" s="713"/>
      <c r="BS36" s="713"/>
      <c r="BT36" s="713"/>
      <c r="BU36" s="714"/>
      <c r="BV36" s="709">
        <v>5747</v>
      </c>
      <c r="BW36" s="710"/>
      <c r="BX36" s="710"/>
      <c r="BY36" s="710"/>
      <c r="BZ36" s="710"/>
      <c r="CA36" s="710"/>
      <c r="CB36" s="711"/>
      <c r="CD36" s="654" t="s">
        <v>317</v>
      </c>
      <c r="CE36" s="655"/>
      <c r="CF36" s="655"/>
      <c r="CG36" s="655"/>
      <c r="CH36" s="655"/>
      <c r="CI36" s="655"/>
      <c r="CJ36" s="655"/>
      <c r="CK36" s="655"/>
      <c r="CL36" s="655"/>
      <c r="CM36" s="655"/>
      <c r="CN36" s="655"/>
      <c r="CO36" s="655"/>
      <c r="CP36" s="655"/>
      <c r="CQ36" s="656"/>
      <c r="CR36" s="657">
        <v>713255</v>
      </c>
      <c r="CS36" s="658"/>
      <c r="CT36" s="658"/>
      <c r="CU36" s="658"/>
      <c r="CV36" s="658"/>
      <c r="CW36" s="658"/>
      <c r="CX36" s="658"/>
      <c r="CY36" s="659"/>
      <c r="CZ36" s="660">
        <v>13.1</v>
      </c>
      <c r="DA36" s="672"/>
      <c r="DB36" s="672"/>
      <c r="DC36" s="673"/>
      <c r="DD36" s="663">
        <v>500531</v>
      </c>
      <c r="DE36" s="658"/>
      <c r="DF36" s="658"/>
      <c r="DG36" s="658"/>
      <c r="DH36" s="658"/>
      <c r="DI36" s="658"/>
      <c r="DJ36" s="658"/>
      <c r="DK36" s="659"/>
      <c r="DL36" s="663">
        <v>400080</v>
      </c>
      <c r="DM36" s="658"/>
      <c r="DN36" s="658"/>
      <c r="DO36" s="658"/>
      <c r="DP36" s="658"/>
      <c r="DQ36" s="658"/>
      <c r="DR36" s="658"/>
      <c r="DS36" s="658"/>
      <c r="DT36" s="658"/>
      <c r="DU36" s="658"/>
      <c r="DV36" s="659"/>
      <c r="DW36" s="660">
        <v>14.1</v>
      </c>
      <c r="DX36" s="672"/>
      <c r="DY36" s="672"/>
      <c r="DZ36" s="672"/>
      <c r="EA36" s="672"/>
      <c r="EB36" s="672"/>
      <c r="EC36" s="684"/>
    </row>
    <row r="37" spans="2:133" ht="11.25" customHeight="1" x14ac:dyDescent="0.15">
      <c r="B37" s="654" t="s">
        <v>318</v>
      </c>
      <c r="C37" s="655"/>
      <c r="D37" s="655"/>
      <c r="E37" s="655"/>
      <c r="F37" s="655"/>
      <c r="G37" s="655"/>
      <c r="H37" s="655"/>
      <c r="I37" s="655"/>
      <c r="J37" s="655"/>
      <c r="K37" s="655"/>
      <c r="L37" s="655"/>
      <c r="M37" s="655"/>
      <c r="N37" s="655"/>
      <c r="O37" s="655"/>
      <c r="P37" s="655"/>
      <c r="Q37" s="656"/>
      <c r="R37" s="657">
        <v>44174</v>
      </c>
      <c r="S37" s="658"/>
      <c r="T37" s="658"/>
      <c r="U37" s="658"/>
      <c r="V37" s="658"/>
      <c r="W37" s="658"/>
      <c r="X37" s="658"/>
      <c r="Y37" s="659"/>
      <c r="Z37" s="695">
        <v>0.8</v>
      </c>
      <c r="AA37" s="695"/>
      <c r="AB37" s="695"/>
      <c r="AC37" s="695"/>
      <c r="AD37" s="696" t="s">
        <v>122</v>
      </c>
      <c r="AE37" s="696"/>
      <c r="AF37" s="696"/>
      <c r="AG37" s="696"/>
      <c r="AH37" s="696"/>
      <c r="AI37" s="696"/>
      <c r="AJ37" s="696"/>
      <c r="AK37" s="696"/>
      <c r="AL37" s="660" t="s">
        <v>122</v>
      </c>
      <c r="AM37" s="661"/>
      <c r="AN37" s="661"/>
      <c r="AO37" s="697"/>
      <c r="AQ37" s="690" t="s">
        <v>319</v>
      </c>
      <c r="AR37" s="691"/>
      <c r="AS37" s="691"/>
      <c r="AT37" s="691"/>
      <c r="AU37" s="691"/>
      <c r="AV37" s="691"/>
      <c r="AW37" s="691"/>
      <c r="AX37" s="691"/>
      <c r="AY37" s="692"/>
      <c r="AZ37" s="657">
        <v>57946</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4777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203681</v>
      </c>
      <c r="CS37" s="670"/>
      <c r="CT37" s="670"/>
      <c r="CU37" s="670"/>
      <c r="CV37" s="670"/>
      <c r="CW37" s="670"/>
      <c r="CX37" s="670"/>
      <c r="CY37" s="671"/>
      <c r="CZ37" s="660">
        <v>3.7</v>
      </c>
      <c r="DA37" s="672"/>
      <c r="DB37" s="672"/>
      <c r="DC37" s="673"/>
      <c r="DD37" s="663">
        <v>203581</v>
      </c>
      <c r="DE37" s="670"/>
      <c r="DF37" s="670"/>
      <c r="DG37" s="670"/>
      <c r="DH37" s="670"/>
      <c r="DI37" s="670"/>
      <c r="DJ37" s="670"/>
      <c r="DK37" s="671"/>
      <c r="DL37" s="663">
        <v>182159</v>
      </c>
      <c r="DM37" s="670"/>
      <c r="DN37" s="670"/>
      <c r="DO37" s="670"/>
      <c r="DP37" s="670"/>
      <c r="DQ37" s="670"/>
      <c r="DR37" s="670"/>
      <c r="DS37" s="670"/>
      <c r="DT37" s="670"/>
      <c r="DU37" s="670"/>
      <c r="DV37" s="671"/>
      <c r="DW37" s="660">
        <v>6.4</v>
      </c>
      <c r="DX37" s="672"/>
      <c r="DY37" s="672"/>
      <c r="DZ37" s="672"/>
      <c r="EA37" s="672"/>
      <c r="EB37" s="672"/>
      <c r="EC37" s="684"/>
    </row>
    <row r="38" spans="2:133" ht="11.25" customHeight="1" x14ac:dyDescent="0.15">
      <c r="B38" s="654" t="s">
        <v>322</v>
      </c>
      <c r="C38" s="655"/>
      <c r="D38" s="655"/>
      <c r="E38" s="655"/>
      <c r="F38" s="655"/>
      <c r="G38" s="655"/>
      <c r="H38" s="655"/>
      <c r="I38" s="655"/>
      <c r="J38" s="655"/>
      <c r="K38" s="655"/>
      <c r="L38" s="655"/>
      <c r="M38" s="655"/>
      <c r="N38" s="655"/>
      <c r="O38" s="655"/>
      <c r="P38" s="655"/>
      <c r="Q38" s="656"/>
      <c r="R38" s="657">
        <v>1247521</v>
      </c>
      <c r="S38" s="658"/>
      <c r="T38" s="658"/>
      <c r="U38" s="658"/>
      <c r="V38" s="658"/>
      <c r="W38" s="658"/>
      <c r="X38" s="658"/>
      <c r="Y38" s="659"/>
      <c r="Z38" s="695">
        <v>22.5</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42100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388</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242853</v>
      </c>
      <c r="CS38" s="658"/>
      <c r="CT38" s="658"/>
      <c r="CU38" s="658"/>
      <c r="CV38" s="658"/>
      <c r="CW38" s="658"/>
      <c r="CX38" s="658"/>
      <c r="CY38" s="659"/>
      <c r="CZ38" s="660">
        <v>4.5</v>
      </c>
      <c r="DA38" s="672"/>
      <c r="DB38" s="672"/>
      <c r="DC38" s="673"/>
      <c r="DD38" s="663">
        <v>194714</v>
      </c>
      <c r="DE38" s="658"/>
      <c r="DF38" s="658"/>
      <c r="DG38" s="658"/>
      <c r="DH38" s="658"/>
      <c r="DI38" s="658"/>
      <c r="DJ38" s="658"/>
      <c r="DK38" s="659"/>
      <c r="DL38" s="663">
        <v>97951</v>
      </c>
      <c r="DM38" s="658"/>
      <c r="DN38" s="658"/>
      <c r="DO38" s="658"/>
      <c r="DP38" s="658"/>
      <c r="DQ38" s="658"/>
      <c r="DR38" s="658"/>
      <c r="DS38" s="658"/>
      <c r="DT38" s="658"/>
      <c r="DU38" s="658"/>
      <c r="DV38" s="659"/>
      <c r="DW38" s="660">
        <v>3.5</v>
      </c>
      <c r="DX38" s="672"/>
      <c r="DY38" s="672"/>
      <c r="DZ38" s="672"/>
      <c r="EA38" s="672"/>
      <c r="EB38" s="672"/>
      <c r="EC38" s="684"/>
    </row>
    <row r="39" spans="2:133" ht="11.25" customHeight="1" x14ac:dyDescent="0.15">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5593</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700</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251745</v>
      </c>
      <c r="CS39" s="670"/>
      <c r="CT39" s="670"/>
      <c r="CU39" s="670"/>
      <c r="CV39" s="670"/>
      <c r="CW39" s="670"/>
      <c r="CX39" s="670"/>
      <c r="CY39" s="671"/>
      <c r="CZ39" s="660">
        <v>4.5999999999999996</v>
      </c>
      <c r="DA39" s="672"/>
      <c r="DB39" s="672"/>
      <c r="DC39" s="673"/>
      <c r="DD39" s="663">
        <v>156946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15">
      <c r="B40" s="654" t="s">
        <v>330</v>
      </c>
      <c r="C40" s="655"/>
      <c r="D40" s="655"/>
      <c r="E40" s="655"/>
      <c r="F40" s="655"/>
      <c r="G40" s="655"/>
      <c r="H40" s="655"/>
      <c r="I40" s="655"/>
      <c r="J40" s="655"/>
      <c r="K40" s="655"/>
      <c r="L40" s="655"/>
      <c r="M40" s="655"/>
      <c r="N40" s="655"/>
      <c r="O40" s="655"/>
      <c r="P40" s="655"/>
      <c r="Q40" s="656"/>
      <c r="R40" s="657">
        <v>11121</v>
      </c>
      <c r="S40" s="658"/>
      <c r="T40" s="658"/>
      <c r="U40" s="658"/>
      <c r="V40" s="658"/>
      <c r="W40" s="658"/>
      <c r="X40" s="658"/>
      <c r="Y40" s="659"/>
      <c r="Z40" s="695">
        <v>0.2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122</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10099</v>
      </c>
      <c r="CS40" s="658"/>
      <c r="CT40" s="658"/>
      <c r="CU40" s="658"/>
      <c r="CV40" s="658"/>
      <c r="CW40" s="658"/>
      <c r="CX40" s="658"/>
      <c r="CY40" s="659"/>
      <c r="CZ40" s="660">
        <v>0.2</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15">
      <c r="B41" s="638" t="s">
        <v>335</v>
      </c>
      <c r="C41" s="639"/>
      <c r="D41" s="639"/>
      <c r="E41" s="639"/>
      <c r="F41" s="639"/>
      <c r="G41" s="639"/>
      <c r="H41" s="639"/>
      <c r="I41" s="639"/>
      <c r="J41" s="639"/>
      <c r="K41" s="639"/>
      <c r="L41" s="639"/>
      <c r="M41" s="639"/>
      <c r="N41" s="639"/>
      <c r="O41" s="639"/>
      <c r="P41" s="639"/>
      <c r="Q41" s="640"/>
      <c r="R41" s="641">
        <v>5542487</v>
      </c>
      <c r="S41" s="682"/>
      <c r="T41" s="682"/>
      <c r="U41" s="682"/>
      <c r="V41" s="682"/>
      <c r="W41" s="682"/>
      <c r="X41" s="682"/>
      <c r="Y41" s="685"/>
      <c r="Z41" s="686">
        <v>100</v>
      </c>
      <c r="AA41" s="686"/>
      <c r="AB41" s="686"/>
      <c r="AC41" s="686"/>
      <c r="AD41" s="687">
        <v>2820493</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38930</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339</v>
      </c>
      <c r="AR42" s="703"/>
      <c r="AS42" s="703"/>
      <c r="AT42" s="703"/>
      <c r="AU42" s="703"/>
      <c r="AV42" s="703"/>
      <c r="AW42" s="703"/>
      <c r="AX42" s="703"/>
      <c r="AY42" s="704"/>
      <c r="AZ42" s="641">
        <v>98284</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298</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1769677</v>
      </c>
      <c r="CS42" s="670"/>
      <c r="CT42" s="670"/>
      <c r="CU42" s="670"/>
      <c r="CV42" s="670"/>
      <c r="CW42" s="670"/>
      <c r="CX42" s="670"/>
      <c r="CY42" s="671"/>
      <c r="CZ42" s="660">
        <v>32.5</v>
      </c>
      <c r="DA42" s="672"/>
      <c r="DB42" s="672"/>
      <c r="DC42" s="673"/>
      <c r="DD42" s="663">
        <v>262306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342</v>
      </c>
      <c r="CD43" s="654" t="s">
        <v>343</v>
      </c>
      <c r="CE43" s="655"/>
      <c r="CF43" s="655"/>
      <c r="CG43" s="655"/>
      <c r="CH43" s="655"/>
      <c r="CI43" s="655"/>
      <c r="CJ43" s="655"/>
      <c r="CK43" s="655"/>
      <c r="CL43" s="655"/>
      <c r="CM43" s="655"/>
      <c r="CN43" s="655"/>
      <c r="CO43" s="655"/>
      <c r="CP43" s="655"/>
      <c r="CQ43" s="656"/>
      <c r="CR43" s="657">
        <v>14838</v>
      </c>
      <c r="CS43" s="670"/>
      <c r="CT43" s="670"/>
      <c r="CU43" s="670"/>
      <c r="CV43" s="670"/>
      <c r="CW43" s="670"/>
      <c r="CX43" s="670"/>
      <c r="CY43" s="671"/>
      <c r="CZ43" s="660">
        <v>0.3</v>
      </c>
      <c r="DA43" s="672"/>
      <c r="DB43" s="672"/>
      <c r="DC43" s="673"/>
      <c r="DD43" s="663">
        <v>14838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1769677</v>
      </c>
      <c r="CS44" s="658"/>
      <c r="CT44" s="658"/>
      <c r="CU44" s="658"/>
      <c r="CV44" s="658"/>
      <c r="CW44" s="658"/>
      <c r="CX44" s="658"/>
      <c r="CY44" s="659"/>
      <c r="CZ44" s="660">
        <v>32.5</v>
      </c>
      <c r="DA44" s="661"/>
      <c r="DB44" s="661"/>
      <c r="DC44" s="662"/>
      <c r="DD44" s="663">
        <v>262306</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1129073</v>
      </c>
      <c r="CS45" s="670"/>
      <c r="CT45" s="670"/>
      <c r="CU45" s="670"/>
      <c r="CV45" s="670"/>
      <c r="CW45" s="670"/>
      <c r="CX45" s="670"/>
      <c r="CY45" s="671"/>
      <c r="CZ45" s="660">
        <v>20.7</v>
      </c>
      <c r="DA45" s="672"/>
      <c r="DB45" s="672"/>
      <c r="DC45" s="673"/>
      <c r="DD45" s="663">
        <v>35276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348</v>
      </c>
      <c r="CG46" s="655"/>
      <c r="CH46" s="655"/>
      <c r="CI46" s="655"/>
      <c r="CJ46" s="655"/>
      <c r="CK46" s="655"/>
      <c r="CL46" s="655"/>
      <c r="CM46" s="655"/>
      <c r="CN46" s="655"/>
      <c r="CO46" s="655"/>
      <c r="CP46" s="655"/>
      <c r="CQ46" s="656"/>
      <c r="CR46" s="657">
        <v>607568</v>
      </c>
      <c r="CS46" s="658"/>
      <c r="CT46" s="658"/>
      <c r="CU46" s="658"/>
      <c r="CV46" s="658"/>
      <c r="CW46" s="658"/>
      <c r="CX46" s="658"/>
      <c r="CY46" s="659"/>
      <c r="CZ46" s="660">
        <v>11.2</v>
      </c>
      <c r="DA46" s="661"/>
      <c r="DB46" s="661"/>
      <c r="DC46" s="662"/>
      <c r="DD46" s="663">
        <v>226899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349</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351</v>
      </c>
      <c r="CE49" s="639"/>
      <c r="CF49" s="639"/>
      <c r="CG49" s="639"/>
      <c r="CH49" s="639"/>
      <c r="CI49" s="639"/>
      <c r="CJ49" s="639"/>
      <c r="CK49" s="639"/>
      <c r="CL49" s="639"/>
      <c r="CM49" s="639"/>
      <c r="CN49" s="639"/>
      <c r="CO49" s="639"/>
      <c r="CP49" s="639"/>
      <c r="CQ49" s="640"/>
      <c r="CR49" s="641">
        <v>5447536</v>
      </c>
      <c r="CS49" s="642"/>
      <c r="CT49" s="642"/>
      <c r="CU49" s="642"/>
      <c r="CV49" s="642"/>
      <c r="CW49" s="642"/>
      <c r="CX49" s="642"/>
      <c r="CY49" s="643"/>
      <c r="CZ49" s="644">
        <v>100</v>
      </c>
      <c r="DA49" s="645"/>
      <c r="DB49" s="645"/>
      <c r="DC49" s="646"/>
      <c r="DD49" s="647">
        <v>3206727</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Qtfwdt8trKE3c71c+nZ8iBTRT28yTManiy1sqTsVAvuFkoDpoKeC4p1/vq1klzzL7rN9JBEzTtu9w+c8LsSuZg==" saltValue="GIJ3K56RswMJhsE/ADldh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1" zoomScale="70" zoomScaleNormal="70" zoomScaleSheetLayoutView="70" workbookViewId="0">
      <selection activeCell="Q79" sqref="Q79:U79"/>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15">
      <c r="A7" s="236">
        <v>1</v>
      </c>
      <c r="B7" s="1083" t="s">
        <v>374</v>
      </c>
      <c r="C7" s="1084"/>
      <c r="D7" s="1084"/>
      <c r="E7" s="1084"/>
      <c r="F7" s="1084"/>
      <c r="G7" s="1084"/>
      <c r="H7" s="1084"/>
      <c r="I7" s="1084"/>
      <c r="J7" s="1084"/>
      <c r="K7" s="1084"/>
      <c r="L7" s="1084"/>
      <c r="M7" s="1084"/>
      <c r="N7" s="1084"/>
      <c r="O7" s="1084"/>
      <c r="P7" s="1085"/>
      <c r="Q7" s="1138">
        <v>5548</v>
      </c>
      <c r="R7" s="1139"/>
      <c r="S7" s="1139"/>
      <c r="T7" s="1139"/>
      <c r="U7" s="1139"/>
      <c r="V7" s="1139">
        <v>5453</v>
      </c>
      <c r="W7" s="1139"/>
      <c r="X7" s="1139"/>
      <c r="Y7" s="1139"/>
      <c r="Z7" s="1139"/>
      <c r="AA7" s="1139">
        <v>95</v>
      </c>
      <c r="AB7" s="1139"/>
      <c r="AC7" s="1139"/>
      <c r="AD7" s="1139"/>
      <c r="AE7" s="1140"/>
      <c r="AF7" s="1141">
        <v>76</v>
      </c>
      <c r="AG7" s="1142"/>
      <c r="AH7" s="1142"/>
      <c r="AI7" s="1142"/>
      <c r="AJ7" s="1143"/>
      <c r="AK7" s="1144">
        <v>132</v>
      </c>
      <c r="AL7" s="1145"/>
      <c r="AM7" s="1145"/>
      <c r="AN7" s="1145"/>
      <c r="AO7" s="1145"/>
      <c r="AP7" s="1145">
        <v>6347</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550</v>
      </c>
      <c r="BT7" s="1136"/>
      <c r="BU7" s="1136"/>
      <c r="BV7" s="1136"/>
      <c r="BW7" s="1136"/>
      <c r="BX7" s="1136"/>
      <c r="BY7" s="1136"/>
      <c r="BZ7" s="1136"/>
      <c r="CA7" s="1136"/>
      <c r="CB7" s="1136"/>
      <c r="CC7" s="1136"/>
      <c r="CD7" s="1136"/>
      <c r="CE7" s="1136"/>
      <c r="CF7" s="1136"/>
      <c r="CG7" s="1148"/>
      <c r="CH7" s="1132">
        <v>-11</v>
      </c>
      <c r="CI7" s="1133"/>
      <c r="CJ7" s="1133"/>
      <c r="CK7" s="1133"/>
      <c r="CL7" s="1134"/>
      <c r="CM7" s="1132">
        <v>138</v>
      </c>
      <c r="CN7" s="1133"/>
      <c r="CO7" s="1133"/>
      <c r="CP7" s="1133"/>
      <c r="CQ7" s="1134"/>
      <c r="CR7" s="1132">
        <v>10</v>
      </c>
      <c r="CS7" s="1133"/>
      <c r="CT7" s="1133"/>
      <c r="CU7" s="1133"/>
      <c r="CV7" s="1134"/>
      <c r="CW7" s="1132">
        <v>0</v>
      </c>
      <c r="CX7" s="1133"/>
      <c r="CY7" s="1133"/>
      <c r="CZ7" s="1133"/>
      <c r="DA7" s="1134"/>
      <c r="DB7" s="1132">
        <v>0</v>
      </c>
      <c r="DC7" s="1133"/>
      <c r="DD7" s="1133"/>
      <c r="DE7" s="1133"/>
      <c r="DF7" s="1134"/>
      <c r="DG7" s="1132">
        <v>0</v>
      </c>
      <c r="DH7" s="1133"/>
      <c r="DI7" s="1133"/>
      <c r="DJ7" s="1133"/>
      <c r="DK7" s="1134"/>
      <c r="DL7" s="1132">
        <v>0</v>
      </c>
      <c r="DM7" s="1133"/>
      <c r="DN7" s="1133"/>
      <c r="DO7" s="1133"/>
      <c r="DP7" s="1134"/>
      <c r="DQ7" s="1132">
        <v>0</v>
      </c>
      <c r="DR7" s="1133"/>
      <c r="DS7" s="1133"/>
      <c r="DT7" s="1133"/>
      <c r="DU7" s="1134"/>
      <c r="DV7" s="1135"/>
      <c r="DW7" s="1136"/>
      <c r="DX7" s="1136"/>
      <c r="DY7" s="1136"/>
      <c r="DZ7" s="1137"/>
      <c r="EA7" s="234"/>
    </row>
    <row r="8" spans="1:131" s="235" customFormat="1" ht="26.25" customHeight="1" x14ac:dyDescent="0.15">
      <c r="A8" s="238">
        <v>2</v>
      </c>
      <c r="B8" s="1066" t="s">
        <v>375</v>
      </c>
      <c r="C8" s="1067"/>
      <c r="D8" s="1067"/>
      <c r="E8" s="1067"/>
      <c r="F8" s="1067"/>
      <c r="G8" s="1067"/>
      <c r="H8" s="1067"/>
      <c r="I8" s="1067"/>
      <c r="J8" s="1067"/>
      <c r="K8" s="1067"/>
      <c r="L8" s="1067"/>
      <c r="M8" s="1067"/>
      <c r="N8" s="1067"/>
      <c r="O8" s="1067"/>
      <c r="P8" s="1068"/>
      <c r="Q8" s="1074">
        <v>33</v>
      </c>
      <c r="R8" s="1075"/>
      <c r="S8" s="1075"/>
      <c r="T8" s="1075"/>
      <c r="U8" s="1075"/>
      <c r="V8" s="1075">
        <v>33</v>
      </c>
      <c r="W8" s="1075"/>
      <c r="X8" s="1075"/>
      <c r="Y8" s="1075"/>
      <c r="Z8" s="1075"/>
      <c r="AA8" s="1075">
        <v>0</v>
      </c>
      <c r="AB8" s="1075"/>
      <c r="AC8" s="1075"/>
      <c r="AD8" s="1075"/>
      <c r="AE8" s="1076"/>
      <c r="AF8" s="1071" t="s">
        <v>122</v>
      </c>
      <c r="AG8" s="1072"/>
      <c r="AH8" s="1072"/>
      <c r="AI8" s="1072"/>
      <c r="AJ8" s="1073"/>
      <c r="AK8" s="1116">
        <v>23</v>
      </c>
      <c r="AL8" s="1117"/>
      <c r="AM8" s="1117"/>
      <c r="AN8" s="1117"/>
      <c r="AO8" s="1117"/>
      <c r="AP8" s="1117">
        <v>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377</v>
      </c>
      <c r="B23" s="973" t="s">
        <v>378</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76</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3" t="s">
        <v>389</v>
      </c>
      <c r="C28" s="1084"/>
      <c r="D28" s="1084"/>
      <c r="E28" s="1084"/>
      <c r="F28" s="1084"/>
      <c r="G28" s="1084"/>
      <c r="H28" s="1084"/>
      <c r="I28" s="1084"/>
      <c r="J28" s="1084"/>
      <c r="K28" s="1084"/>
      <c r="L28" s="1084"/>
      <c r="M28" s="1084"/>
      <c r="N28" s="1084"/>
      <c r="O28" s="1084"/>
      <c r="P28" s="1085"/>
      <c r="Q28" s="1086">
        <v>366</v>
      </c>
      <c r="R28" s="1087"/>
      <c r="S28" s="1087"/>
      <c r="T28" s="1087"/>
      <c r="U28" s="1087"/>
      <c r="V28" s="1087">
        <v>360</v>
      </c>
      <c r="W28" s="1087"/>
      <c r="X28" s="1087"/>
      <c r="Y28" s="1087"/>
      <c r="Z28" s="1087"/>
      <c r="AA28" s="1087">
        <v>6</v>
      </c>
      <c r="AB28" s="1087"/>
      <c r="AC28" s="1087"/>
      <c r="AD28" s="1087"/>
      <c r="AE28" s="1088"/>
      <c r="AF28" s="1089">
        <v>6</v>
      </c>
      <c r="AG28" s="1087"/>
      <c r="AH28" s="1087"/>
      <c r="AI28" s="1087"/>
      <c r="AJ28" s="1090"/>
      <c r="AK28" s="1078">
        <v>31</v>
      </c>
      <c r="AL28" s="1079"/>
      <c r="AM28" s="1079"/>
      <c r="AN28" s="1079"/>
      <c r="AO28" s="1079"/>
      <c r="AP28" s="1079" t="s">
        <v>545</v>
      </c>
      <c r="AQ28" s="1079"/>
      <c r="AR28" s="1079"/>
      <c r="AS28" s="1079"/>
      <c r="AT28" s="1079"/>
      <c r="AU28" s="1079" t="s">
        <v>545</v>
      </c>
      <c r="AV28" s="1079"/>
      <c r="AW28" s="1079"/>
      <c r="AX28" s="1079"/>
      <c r="AY28" s="1079"/>
      <c r="AZ28" s="1080" t="s">
        <v>545</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390</v>
      </c>
      <c r="C29" s="1067"/>
      <c r="D29" s="1067"/>
      <c r="E29" s="1067"/>
      <c r="F29" s="1067"/>
      <c r="G29" s="1067"/>
      <c r="H29" s="1067"/>
      <c r="I29" s="1067"/>
      <c r="J29" s="1067"/>
      <c r="K29" s="1067"/>
      <c r="L29" s="1067"/>
      <c r="M29" s="1067"/>
      <c r="N29" s="1067"/>
      <c r="O29" s="1067"/>
      <c r="P29" s="1068"/>
      <c r="Q29" s="1074">
        <v>299</v>
      </c>
      <c r="R29" s="1075"/>
      <c r="S29" s="1075"/>
      <c r="T29" s="1075"/>
      <c r="U29" s="1075"/>
      <c r="V29" s="1075">
        <v>274</v>
      </c>
      <c r="W29" s="1075"/>
      <c r="X29" s="1075"/>
      <c r="Y29" s="1075"/>
      <c r="Z29" s="1075"/>
      <c r="AA29" s="1075">
        <v>25</v>
      </c>
      <c r="AB29" s="1075"/>
      <c r="AC29" s="1075"/>
      <c r="AD29" s="1075"/>
      <c r="AE29" s="1076"/>
      <c r="AF29" s="1071">
        <v>25</v>
      </c>
      <c r="AG29" s="1072"/>
      <c r="AH29" s="1072"/>
      <c r="AI29" s="1072"/>
      <c r="AJ29" s="1073"/>
      <c r="AK29" s="1016">
        <v>43</v>
      </c>
      <c r="AL29" s="1007"/>
      <c r="AM29" s="1007"/>
      <c r="AN29" s="1007"/>
      <c r="AO29" s="1007"/>
      <c r="AP29" s="1007" t="s">
        <v>545</v>
      </c>
      <c r="AQ29" s="1007"/>
      <c r="AR29" s="1007"/>
      <c r="AS29" s="1007"/>
      <c r="AT29" s="1007"/>
      <c r="AU29" s="1007" t="s">
        <v>545</v>
      </c>
      <c r="AV29" s="1007"/>
      <c r="AW29" s="1007"/>
      <c r="AX29" s="1007"/>
      <c r="AY29" s="1007"/>
      <c r="AZ29" s="1077" t="s">
        <v>545</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391</v>
      </c>
      <c r="C30" s="1067"/>
      <c r="D30" s="1067"/>
      <c r="E30" s="1067"/>
      <c r="F30" s="1067"/>
      <c r="G30" s="1067"/>
      <c r="H30" s="1067"/>
      <c r="I30" s="1067"/>
      <c r="J30" s="1067"/>
      <c r="K30" s="1067"/>
      <c r="L30" s="1067"/>
      <c r="M30" s="1067"/>
      <c r="N30" s="1067"/>
      <c r="O30" s="1067"/>
      <c r="P30" s="1068"/>
      <c r="Q30" s="1074">
        <v>48</v>
      </c>
      <c r="R30" s="1075"/>
      <c r="S30" s="1075"/>
      <c r="T30" s="1075"/>
      <c r="U30" s="1075"/>
      <c r="V30" s="1075">
        <v>48</v>
      </c>
      <c r="W30" s="1075"/>
      <c r="X30" s="1075"/>
      <c r="Y30" s="1075"/>
      <c r="Z30" s="1075"/>
      <c r="AA30" s="1075">
        <v>0</v>
      </c>
      <c r="AB30" s="1075"/>
      <c r="AC30" s="1075"/>
      <c r="AD30" s="1075"/>
      <c r="AE30" s="1076"/>
      <c r="AF30" s="1071">
        <v>0</v>
      </c>
      <c r="AG30" s="1072"/>
      <c r="AH30" s="1072"/>
      <c r="AI30" s="1072"/>
      <c r="AJ30" s="1073"/>
      <c r="AK30" s="1016">
        <v>13</v>
      </c>
      <c r="AL30" s="1007"/>
      <c r="AM30" s="1007"/>
      <c r="AN30" s="1007"/>
      <c r="AO30" s="1007"/>
      <c r="AP30" s="1007" t="s">
        <v>545</v>
      </c>
      <c r="AQ30" s="1007"/>
      <c r="AR30" s="1007"/>
      <c r="AS30" s="1007"/>
      <c r="AT30" s="1007"/>
      <c r="AU30" s="1007" t="s">
        <v>545</v>
      </c>
      <c r="AV30" s="1007"/>
      <c r="AW30" s="1007"/>
      <c r="AX30" s="1007"/>
      <c r="AY30" s="1007"/>
      <c r="AZ30" s="1077" t="s">
        <v>545</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392</v>
      </c>
      <c r="C31" s="1067"/>
      <c r="D31" s="1067"/>
      <c r="E31" s="1067"/>
      <c r="F31" s="1067"/>
      <c r="G31" s="1067"/>
      <c r="H31" s="1067"/>
      <c r="I31" s="1067"/>
      <c r="J31" s="1067"/>
      <c r="K31" s="1067"/>
      <c r="L31" s="1067"/>
      <c r="M31" s="1067"/>
      <c r="N31" s="1067"/>
      <c r="O31" s="1067"/>
      <c r="P31" s="1068"/>
      <c r="Q31" s="1074">
        <v>95</v>
      </c>
      <c r="R31" s="1075"/>
      <c r="S31" s="1075"/>
      <c r="T31" s="1075"/>
      <c r="U31" s="1075"/>
      <c r="V31" s="1075">
        <v>47</v>
      </c>
      <c r="W31" s="1075"/>
      <c r="X31" s="1075"/>
      <c r="Y31" s="1075"/>
      <c r="Z31" s="1075"/>
      <c r="AA31" s="1075">
        <v>48</v>
      </c>
      <c r="AB31" s="1075"/>
      <c r="AC31" s="1075"/>
      <c r="AD31" s="1075"/>
      <c r="AE31" s="1076"/>
      <c r="AF31" s="1071">
        <v>48</v>
      </c>
      <c r="AG31" s="1072"/>
      <c r="AH31" s="1072"/>
      <c r="AI31" s="1072"/>
      <c r="AJ31" s="1073"/>
      <c r="AK31" s="1016">
        <v>39</v>
      </c>
      <c r="AL31" s="1007"/>
      <c r="AM31" s="1007"/>
      <c r="AN31" s="1007"/>
      <c r="AO31" s="1007"/>
      <c r="AP31" s="1007">
        <v>73</v>
      </c>
      <c r="AQ31" s="1007"/>
      <c r="AR31" s="1007"/>
      <c r="AS31" s="1007"/>
      <c r="AT31" s="1007"/>
      <c r="AU31" s="1007">
        <v>36</v>
      </c>
      <c r="AV31" s="1007"/>
      <c r="AW31" s="1007"/>
      <c r="AX31" s="1007"/>
      <c r="AY31" s="1007"/>
      <c r="AZ31" s="1077" t="s">
        <v>545</v>
      </c>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394</v>
      </c>
      <c r="C32" s="1067"/>
      <c r="D32" s="1067"/>
      <c r="E32" s="1067"/>
      <c r="F32" s="1067"/>
      <c r="G32" s="1067"/>
      <c r="H32" s="1067"/>
      <c r="I32" s="1067"/>
      <c r="J32" s="1067"/>
      <c r="K32" s="1067"/>
      <c r="L32" s="1067"/>
      <c r="M32" s="1067"/>
      <c r="N32" s="1067"/>
      <c r="O32" s="1067"/>
      <c r="P32" s="1068"/>
      <c r="Q32" s="1074">
        <v>85</v>
      </c>
      <c r="R32" s="1075"/>
      <c r="S32" s="1075"/>
      <c r="T32" s="1075"/>
      <c r="U32" s="1075"/>
      <c r="V32" s="1075">
        <v>56</v>
      </c>
      <c r="W32" s="1075"/>
      <c r="X32" s="1075"/>
      <c r="Y32" s="1075"/>
      <c r="Z32" s="1075"/>
      <c r="AA32" s="1075">
        <v>29</v>
      </c>
      <c r="AB32" s="1075"/>
      <c r="AC32" s="1075"/>
      <c r="AD32" s="1075"/>
      <c r="AE32" s="1076"/>
      <c r="AF32" s="1071">
        <v>29</v>
      </c>
      <c r="AG32" s="1072"/>
      <c r="AH32" s="1072"/>
      <c r="AI32" s="1072"/>
      <c r="AJ32" s="1073"/>
      <c r="AK32" s="1016">
        <v>48</v>
      </c>
      <c r="AL32" s="1007"/>
      <c r="AM32" s="1007"/>
      <c r="AN32" s="1007"/>
      <c r="AO32" s="1007"/>
      <c r="AP32" s="1007">
        <v>93</v>
      </c>
      <c r="AQ32" s="1007"/>
      <c r="AR32" s="1007"/>
      <c r="AS32" s="1007"/>
      <c r="AT32" s="1007"/>
      <c r="AU32" s="1007">
        <v>80</v>
      </c>
      <c r="AV32" s="1007"/>
      <c r="AW32" s="1007"/>
      <c r="AX32" s="1007"/>
      <c r="AY32" s="1007"/>
      <c r="AZ32" s="1077" t="s">
        <v>545</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377</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107</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398</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546</v>
      </c>
      <c r="C68" s="1022"/>
      <c r="D68" s="1022"/>
      <c r="E68" s="1022"/>
      <c r="F68" s="1022"/>
      <c r="G68" s="1022"/>
      <c r="H68" s="1022"/>
      <c r="I68" s="1022"/>
      <c r="J68" s="1022"/>
      <c r="K68" s="1022"/>
      <c r="L68" s="1022"/>
      <c r="M68" s="1022"/>
      <c r="N68" s="1022"/>
      <c r="O68" s="1022"/>
      <c r="P68" s="1023"/>
      <c r="Q68" s="1024">
        <v>37</v>
      </c>
      <c r="R68" s="1018"/>
      <c r="S68" s="1018"/>
      <c r="T68" s="1018"/>
      <c r="U68" s="1018"/>
      <c r="V68" s="1018">
        <v>35</v>
      </c>
      <c r="W68" s="1018"/>
      <c r="X68" s="1018"/>
      <c r="Y68" s="1018"/>
      <c r="Z68" s="1018"/>
      <c r="AA68" s="1018">
        <v>2</v>
      </c>
      <c r="AB68" s="1018"/>
      <c r="AC68" s="1018"/>
      <c r="AD68" s="1018"/>
      <c r="AE68" s="1018"/>
      <c r="AF68" s="1018">
        <v>2</v>
      </c>
      <c r="AG68" s="1018"/>
      <c r="AH68" s="1018"/>
      <c r="AI68" s="1018"/>
      <c r="AJ68" s="1018"/>
      <c r="AK68" s="1018">
        <v>3</v>
      </c>
      <c r="AL68" s="1018"/>
      <c r="AM68" s="1018"/>
      <c r="AN68" s="1018"/>
      <c r="AO68" s="1018"/>
      <c r="AP68" s="1018" t="s">
        <v>486</v>
      </c>
      <c r="AQ68" s="1018"/>
      <c r="AR68" s="1018"/>
      <c r="AS68" s="1018"/>
      <c r="AT68" s="1018"/>
      <c r="AU68" s="1018" t="s">
        <v>556</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547</v>
      </c>
      <c r="C69" s="1011"/>
      <c r="D69" s="1011"/>
      <c r="E69" s="1011"/>
      <c r="F69" s="1011"/>
      <c r="G69" s="1011"/>
      <c r="H69" s="1011"/>
      <c r="I69" s="1011"/>
      <c r="J69" s="1011"/>
      <c r="K69" s="1011"/>
      <c r="L69" s="1011"/>
      <c r="M69" s="1011"/>
      <c r="N69" s="1011"/>
      <c r="O69" s="1011"/>
      <c r="P69" s="1012"/>
      <c r="Q69" s="1013">
        <v>1003</v>
      </c>
      <c r="R69" s="1007"/>
      <c r="S69" s="1007"/>
      <c r="T69" s="1007"/>
      <c r="U69" s="1007"/>
      <c r="V69" s="1007">
        <v>988</v>
      </c>
      <c r="W69" s="1007"/>
      <c r="X69" s="1007"/>
      <c r="Y69" s="1007"/>
      <c r="Z69" s="1007"/>
      <c r="AA69" s="1007">
        <v>15</v>
      </c>
      <c r="AB69" s="1007"/>
      <c r="AC69" s="1007"/>
      <c r="AD69" s="1007"/>
      <c r="AE69" s="1007"/>
      <c r="AF69" s="1007">
        <v>15</v>
      </c>
      <c r="AG69" s="1007"/>
      <c r="AH69" s="1007"/>
      <c r="AI69" s="1007"/>
      <c r="AJ69" s="1007"/>
      <c r="AK69" s="1007" t="s">
        <v>486</v>
      </c>
      <c r="AL69" s="1007"/>
      <c r="AM69" s="1007"/>
      <c r="AN69" s="1007"/>
      <c r="AO69" s="1007"/>
      <c r="AP69" s="1007">
        <v>638</v>
      </c>
      <c r="AQ69" s="1007"/>
      <c r="AR69" s="1007"/>
      <c r="AS69" s="1007"/>
      <c r="AT69" s="1007"/>
      <c r="AU69" s="1007">
        <v>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548</v>
      </c>
      <c r="C70" s="1011"/>
      <c r="D70" s="1011"/>
      <c r="E70" s="1011"/>
      <c r="F70" s="1011"/>
      <c r="G70" s="1011"/>
      <c r="H70" s="1011"/>
      <c r="I70" s="1011"/>
      <c r="J70" s="1011"/>
      <c r="K70" s="1011"/>
      <c r="L70" s="1011"/>
      <c r="M70" s="1011"/>
      <c r="N70" s="1011"/>
      <c r="O70" s="1011"/>
      <c r="P70" s="1012"/>
      <c r="Q70" s="1013">
        <v>1068</v>
      </c>
      <c r="R70" s="1007"/>
      <c r="S70" s="1007"/>
      <c r="T70" s="1007"/>
      <c r="U70" s="1007"/>
      <c r="V70" s="1007">
        <v>1065</v>
      </c>
      <c r="W70" s="1007"/>
      <c r="X70" s="1007"/>
      <c r="Y70" s="1007"/>
      <c r="Z70" s="1007"/>
      <c r="AA70" s="1007">
        <v>3</v>
      </c>
      <c r="AB70" s="1007"/>
      <c r="AC70" s="1007"/>
      <c r="AD70" s="1007"/>
      <c r="AE70" s="1007"/>
      <c r="AF70" s="1007">
        <v>3</v>
      </c>
      <c r="AG70" s="1007"/>
      <c r="AH70" s="1007"/>
      <c r="AI70" s="1007"/>
      <c r="AJ70" s="1007"/>
      <c r="AK70" s="1007" t="s">
        <v>486</v>
      </c>
      <c r="AL70" s="1007"/>
      <c r="AM70" s="1007"/>
      <c r="AN70" s="1007"/>
      <c r="AO70" s="1007"/>
      <c r="AP70" s="1007" t="s">
        <v>486</v>
      </c>
      <c r="AQ70" s="1007"/>
      <c r="AR70" s="1007"/>
      <c r="AS70" s="1007"/>
      <c r="AT70" s="1007"/>
      <c r="AU70" s="1007" t="s">
        <v>556</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549</v>
      </c>
      <c r="C71" s="1011"/>
      <c r="D71" s="1011"/>
      <c r="E71" s="1011"/>
      <c r="F71" s="1011"/>
      <c r="G71" s="1011"/>
      <c r="H71" s="1011"/>
      <c r="I71" s="1011"/>
      <c r="J71" s="1011"/>
      <c r="K71" s="1011"/>
      <c r="L71" s="1011"/>
      <c r="M71" s="1011"/>
      <c r="N71" s="1011"/>
      <c r="O71" s="1011"/>
      <c r="P71" s="1012"/>
      <c r="Q71" s="1013">
        <v>822</v>
      </c>
      <c r="R71" s="1007"/>
      <c r="S71" s="1007"/>
      <c r="T71" s="1007"/>
      <c r="U71" s="1007"/>
      <c r="V71" s="1007">
        <v>820</v>
      </c>
      <c r="W71" s="1007"/>
      <c r="X71" s="1007"/>
      <c r="Y71" s="1007"/>
      <c r="Z71" s="1007"/>
      <c r="AA71" s="1007">
        <v>1</v>
      </c>
      <c r="AB71" s="1007"/>
      <c r="AC71" s="1007"/>
      <c r="AD71" s="1007"/>
      <c r="AE71" s="1007"/>
      <c r="AF71" s="1007">
        <v>1</v>
      </c>
      <c r="AG71" s="1007"/>
      <c r="AH71" s="1007"/>
      <c r="AI71" s="1007"/>
      <c r="AJ71" s="1007"/>
      <c r="AK71" s="1007">
        <v>340</v>
      </c>
      <c r="AL71" s="1007"/>
      <c r="AM71" s="1007"/>
      <c r="AN71" s="1007"/>
      <c r="AO71" s="1007"/>
      <c r="AP71" s="1007" t="s">
        <v>486</v>
      </c>
      <c r="AQ71" s="1007"/>
      <c r="AR71" s="1007"/>
      <c r="AS71" s="1007"/>
      <c r="AT71" s="1007"/>
      <c r="AU71" s="1007" t="s">
        <v>556</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377</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15">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484415</v>
      </c>
      <c r="AB110" s="925"/>
      <c r="AC110" s="925"/>
      <c r="AD110" s="925"/>
      <c r="AE110" s="926"/>
      <c r="AF110" s="927">
        <v>513963</v>
      </c>
      <c r="AG110" s="925"/>
      <c r="AH110" s="925"/>
      <c r="AI110" s="925"/>
      <c r="AJ110" s="926"/>
      <c r="AK110" s="927">
        <v>551321</v>
      </c>
      <c r="AL110" s="925"/>
      <c r="AM110" s="925"/>
      <c r="AN110" s="925"/>
      <c r="AO110" s="926"/>
      <c r="AP110" s="928">
        <v>22.6</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5462564</v>
      </c>
      <c r="BR110" s="878"/>
      <c r="BS110" s="878"/>
      <c r="BT110" s="878"/>
      <c r="BU110" s="878"/>
      <c r="BV110" s="878">
        <v>5642462</v>
      </c>
      <c r="BW110" s="878"/>
      <c r="BX110" s="878"/>
      <c r="BY110" s="878"/>
      <c r="BZ110" s="878"/>
      <c r="CA110" s="878">
        <v>6347279</v>
      </c>
      <c r="CB110" s="878"/>
      <c r="CC110" s="878"/>
      <c r="CD110" s="878"/>
      <c r="CE110" s="878"/>
      <c r="CF110" s="902">
        <v>259.7</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15">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15">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110420</v>
      </c>
      <c r="BR112" s="853"/>
      <c r="BS112" s="853"/>
      <c r="BT112" s="853"/>
      <c r="BU112" s="853"/>
      <c r="BV112" s="853">
        <v>105208</v>
      </c>
      <c r="BW112" s="853"/>
      <c r="BX112" s="853"/>
      <c r="BY112" s="853"/>
      <c r="BZ112" s="853"/>
      <c r="CA112" s="853">
        <v>115988</v>
      </c>
      <c r="CB112" s="853"/>
      <c r="CC112" s="853"/>
      <c r="CD112" s="853"/>
      <c r="CE112" s="853"/>
      <c r="CF112" s="911">
        <v>4.7</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15">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16636</v>
      </c>
      <c r="AB113" s="955"/>
      <c r="AC113" s="955"/>
      <c r="AD113" s="955"/>
      <c r="AE113" s="956"/>
      <c r="AF113" s="957">
        <v>12834</v>
      </c>
      <c r="AG113" s="955"/>
      <c r="AH113" s="955"/>
      <c r="AI113" s="955"/>
      <c r="AJ113" s="956"/>
      <c r="AK113" s="957">
        <v>15186</v>
      </c>
      <c r="AL113" s="955"/>
      <c r="AM113" s="955"/>
      <c r="AN113" s="955"/>
      <c r="AO113" s="956"/>
      <c r="AP113" s="958">
        <v>0.6</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v>1867</v>
      </c>
      <c r="CB113" s="853"/>
      <c r="CC113" s="853"/>
      <c r="CD113" s="853"/>
      <c r="CE113" s="853"/>
      <c r="CF113" s="911">
        <v>0.1</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15">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322051</v>
      </c>
      <c r="BR114" s="853"/>
      <c r="BS114" s="853"/>
      <c r="BT114" s="853"/>
      <c r="BU114" s="853"/>
      <c r="BV114" s="853">
        <v>311677</v>
      </c>
      <c r="BW114" s="853"/>
      <c r="BX114" s="853"/>
      <c r="BY114" s="853"/>
      <c r="BZ114" s="853"/>
      <c r="CA114" s="853">
        <v>308908</v>
      </c>
      <c r="CB114" s="853"/>
      <c r="CC114" s="853"/>
      <c r="CD114" s="853"/>
      <c r="CE114" s="853"/>
      <c r="CF114" s="911">
        <v>12.6</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15">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122</v>
      </c>
      <c r="BR115" s="853"/>
      <c r="BS115" s="853"/>
      <c r="BT115" s="853"/>
      <c r="BU115" s="853"/>
      <c r="BV115" s="853" t="s">
        <v>122</v>
      </c>
      <c r="BW115" s="853"/>
      <c r="BX115" s="853"/>
      <c r="BY115" s="853"/>
      <c r="BZ115" s="853"/>
      <c r="CA115" s="853" t="s">
        <v>122</v>
      </c>
      <c r="CB115" s="853"/>
      <c r="CC115" s="853"/>
      <c r="CD115" s="853"/>
      <c r="CE115" s="853"/>
      <c r="CF115" s="911" t="s">
        <v>122</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15">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15">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501074</v>
      </c>
      <c r="AB117" s="939"/>
      <c r="AC117" s="939"/>
      <c r="AD117" s="939"/>
      <c r="AE117" s="940"/>
      <c r="AF117" s="941">
        <v>526797</v>
      </c>
      <c r="AG117" s="939"/>
      <c r="AH117" s="939"/>
      <c r="AI117" s="939"/>
      <c r="AJ117" s="940"/>
      <c r="AK117" s="941">
        <v>566507</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15">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15">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5895035</v>
      </c>
      <c r="BR119" s="881"/>
      <c r="BS119" s="881"/>
      <c r="BT119" s="881"/>
      <c r="BU119" s="881"/>
      <c r="BV119" s="881">
        <v>6059347</v>
      </c>
      <c r="BW119" s="881"/>
      <c r="BX119" s="881"/>
      <c r="BY119" s="881"/>
      <c r="BZ119" s="881"/>
      <c r="CA119" s="881">
        <v>6774042</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15">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5050583</v>
      </c>
      <c r="BR120" s="878"/>
      <c r="BS120" s="878"/>
      <c r="BT120" s="878"/>
      <c r="BU120" s="878"/>
      <c r="BV120" s="878">
        <v>5103760</v>
      </c>
      <c r="BW120" s="878"/>
      <c r="BX120" s="878"/>
      <c r="BY120" s="878"/>
      <c r="BZ120" s="878"/>
      <c r="CA120" s="878">
        <v>5277405</v>
      </c>
      <c r="CB120" s="878"/>
      <c r="CC120" s="878"/>
      <c r="CD120" s="878"/>
      <c r="CE120" s="878"/>
      <c r="CF120" s="902">
        <v>215.9</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80385</v>
      </c>
      <c r="DH120" s="878"/>
      <c r="DI120" s="878"/>
      <c r="DJ120" s="878"/>
      <c r="DK120" s="878"/>
      <c r="DL120" s="878">
        <v>73163</v>
      </c>
      <c r="DM120" s="878"/>
      <c r="DN120" s="878"/>
      <c r="DO120" s="878"/>
      <c r="DP120" s="878"/>
      <c r="DQ120" s="878">
        <v>79524</v>
      </c>
      <c r="DR120" s="878"/>
      <c r="DS120" s="878"/>
      <c r="DT120" s="878"/>
      <c r="DU120" s="878"/>
      <c r="DV120" s="879">
        <v>3.3</v>
      </c>
      <c r="DW120" s="879"/>
      <c r="DX120" s="879"/>
      <c r="DY120" s="879"/>
      <c r="DZ120" s="880"/>
    </row>
    <row r="121" spans="1:130" s="230" customFormat="1" ht="26.25" customHeight="1" x14ac:dyDescent="0.15">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t="s">
        <v>122</v>
      </c>
      <c r="BR121" s="853"/>
      <c r="BS121" s="853"/>
      <c r="BT121" s="853"/>
      <c r="BU121" s="853"/>
      <c r="BV121" s="853" t="s">
        <v>122</v>
      </c>
      <c r="BW121" s="853"/>
      <c r="BX121" s="853"/>
      <c r="BY121" s="853"/>
      <c r="BZ121" s="853"/>
      <c r="CA121" s="853" t="s">
        <v>122</v>
      </c>
      <c r="CB121" s="853"/>
      <c r="CC121" s="853"/>
      <c r="CD121" s="853"/>
      <c r="CE121" s="853"/>
      <c r="CF121" s="911" t="s">
        <v>122</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30035</v>
      </c>
      <c r="DH121" s="853"/>
      <c r="DI121" s="853"/>
      <c r="DJ121" s="853"/>
      <c r="DK121" s="853"/>
      <c r="DL121" s="853">
        <v>32045</v>
      </c>
      <c r="DM121" s="853"/>
      <c r="DN121" s="853"/>
      <c r="DO121" s="853"/>
      <c r="DP121" s="853"/>
      <c r="DQ121" s="853">
        <v>36464</v>
      </c>
      <c r="DR121" s="853"/>
      <c r="DS121" s="853"/>
      <c r="DT121" s="853"/>
      <c r="DU121" s="853"/>
      <c r="DV121" s="830">
        <v>1.5</v>
      </c>
      <c r="DW121" s="830"/>
      <c r="DX121" s="830"/>
      <c r="DY121" s="830"/>
      <c r="DZ121" s="831"/>
    </row>
    <row r="122" spans="1:130" s="230" customFormat="1" ht="26.25" customHeight="1" x14ac:dyDescent="0.15">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4418579</v>
      </c>
      <c r="BR122" s="881"/>
      <c r="BS122" s="881"/>
      <c r="BT122" s="881"/>
      <c r="BU122" s="881"/>
      <c r="BV122" s="881">
        <v>4551477</v>
      </c>
      <c r="BW122" s="881"/>
      <c r="BX122" s="881"/>
      <c r="BY122" s="881"/>
      <c r="BZ122" s="881"/>
      <c r="CA122" s="881">
        <v>5091276</v>
      </c>
      <c r="CB122" s="881"/>
      <c r="CC122" s="881"/>
      <c r="CD122" s="881"/>
      <c r="CE122" s="881"/>
      <c r="CF122" s="882">
        <v>208.3</v>
      </c>
      <c r="CG122" s="883"/>
      <c r="CH122" s="883"/>
      <c r="CI122" s="883"/>
      <c r="CJ122" s="883"/>
      <c r="CK122" s="905"/>
      <c r="CL122" s="891"/>
      <c r="CM122" s="891"/>
      <c r="CN122" s="891"/>
      <c r="CO122" s="892"/>
      <c r="CP122" s="871" t="s">
        <v>390</v>
      </c>
      <c r="CQ122" s="872"/>
      <c r="CR122" s="872"/>
      <c r="CS122" s="872"/>
      <c r="CT122" s="872"/>
      <c r="CU122" s="872"/>
      <c r="CV122" s="872"/>
      <c r="CW122" s="872"/>
      <c r="CX122" s="872"/>
      <c r="CY122" s="872"/>
      <c r="CZ122" s="872"/>
      <c r="DA122" s="872"/>
      <c r="DB122" s="872"/>
      <c r="DC122" s="872"/>
      <c r="DD122" s="872"/>
      <c r="DE122" s="872"/>
      <c r="DF122" s="873"/>
      <c r="DG122" s="852" t="s">
        <v>122</v>
      </c>
      <c r="DH122" s="853"/>
      <c r="DI122" s="853"/>
      <c r="DJ122" s="853"/>
      <c r="DK122" s="853"/>
      <c r="DL122" s="853" t="s">
        <v>122</v>
      </c>
      <c r="DM122" s="853"/>
      <c r="DN122" s="853"/>
      <c r="DO122" s="853"/>
      <c r="DP122" s="853"/>
      <c r="DQ122" s="853" t="s">
        <v>122</v>
      </c>
      <c r="DR122" s="853"/>
      <c r="DS122" s="853"/>
      <c r="DT122" s="853"/>
      <c r="DU122" s="853"/>
      <c r="DV122" s="830" t="s">
        <v>122</v>
      </c>
      <c r="DW122" s="830"/>
      <c r="DX122" s="830"/>
      <c r="DY122" s="830"/>
      <c r="DZ122" s="831"/>
    </row>
    <row r="123" spans="1:130" s="230" customFormat="1" ht="26.25" customHeight="1" x14ac:dyDescent="0.15">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9469162</v>
      </c>
      <c r="BR123" s="869"/>
      <c r="BS123" s="869"/>
      <c r="BT123" s="869"/>
      <c r="BU123" s="869"/>
      <c r="BV123" s="869">
        <v>9655237</v>
      </c>
      <c r="BW123" s="869"/>
      <c r="BX123" s="869"/>
      <c r="BY123" s="869"/>
      <c r="BZ123" s="869"/>
      <c r="CA123" s="869">
        <v>10368681</v>
      </c>
      <c r="CB123" s="869"/>
      <c r="CC123" s="869"/>
      <c r="CD123" s="869"/>
      <c r="CE123" s="869"/>
      <c r="CF123" s="784"/>
      <c r="CG123" s="785"/>
      <c r="CH123" s="785"/>
      <c r="CI123" s="785"/>
      <c r="CJ123" s="870"/>
      <c r="CK123" s="905"/>
      <c r="CL123" s="891"/>
      <c r="CM123" s="891"/>
      <c r="CN123" s="891"/>
      <c r="CO123" s="892"/>
      <c r="CP123" s="871" t="s">
        <v>391</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122</v>
      </c>
      <c r="BR124" s="867"/>
      <c r="BS124" s="867"/>
      <c r="BT124" s="867"/>
      <c r="BU124" s="867"/>
      <c r="BV124" s="867" t="s">
        <v>122</v>
      </c>
      <c r="BW124" s="867"/>
      <c r="BX124" s="867"/>
      <c r="BY124" s="867"/>
      <c r="BZ124" s="867"/>
      <c r="CA124" s="867" t="s">
        <v>122</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15">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15">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t="s">
        <v>122</v>
      </c>
      <c r="AB128" s="837"/>
      <c r="AC128" s="837"/>
      <c r="AD128" s="837"/>
      <c r="AE128" s="838"/>
      <c r="AF128" s="839" t="s">
        <v>122</v>
      </c>
      <c r="AG128" s="837"/>
      <c r="AH128" s="837"/>
      <c r="AI128" s="837"/>
      <c r="AJ128" s="838"/>
      <c r="AK128" s="839" t="s">
        <v>122</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122</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15">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2824421</v>
      </c>
      <c r="AB129" s="816"/>
      <c r="AC129" s="816"/>
      <c r="AD129" s="816"/>
      <c r="AE129" s="817"/>
      <c r="AF129" s="818">
        <v>2787359</v>
      </c>
      <c r="AG129" s="816"/>
      <c r="AH129" s="816"/>
      <c r="AI129" s="816"/>
      <c r="AJ129" s="817"/>
      <c r="AK129" s="818">
        <v>2815164</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122</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372838</v>
      </c>
      <c r="AB130" s="816"/>
      <c r="AC130" s="816"/>
      <c r="AD130" s="816"/>
      <c r="AE130" s="817"/>
      <c r="AF130" s="818">
        <v>378331</v>
      </c>
      <c r="AG130" s="816"/>
      <c r="AH130" s="816"/>
      <c r="AI130" s="816"/>
      <c r="AJ130" s="817"/>
      <c r="AK130" s="818">
        <v>371103</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6.4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2451583</v>
      </c>
      <c r="AB131" s="800"/>
      <c r="AC131" s="800"/>
      <c r="AD131" s="800"/>
      <c r="AE131" s="801"/>
      <c r="AF131" s="802">
        <v>2409028</v>
      </c>
      <c r="AG131" s="800"/>
      <c r="AH131" s="800"/>
      <c r="AI131" s="800"/>
      <c r="AJ131" s="801"/>
      <c r="AK131" s="802">
        <v>2444061</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t="s">
        <v>122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5.230742749</v>
      </c>
      <c r="AB132" s="781"/>
      <c r="AC132" s="781"/>
      <c r="AD132" s="781"/>
      <c r="AE132" s="782"/>
      <c r="AF132" s="783">
        <v>6.1629005560000003</v>
      </c>
      <c r="AG132" s="781"/>
      <c r="AH132" s="781"/>
      <c r="AI132" s="781"/>
      <c r="AJ132" s="782"/>
      <c r="AK132" s="783">
        <v>7.995054133</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4.7</v>
      </c>
      <c r="AB133" s="760"/>
      <c r="AC133" s="760"/>
      <c r="AD133" s="760"/>
      <c r="AE133" s="761"/>
      <c r="AF133" s="759">
        <v>5.4</v>
      </c>
      <c r="AG133" s="760"/>
      <c r="AH133" s="760"/>
      <c r="AI133" s="760"/>
      <c r="AJ133" s="761"/>
      <c r="AK133" s="759">
        <v>6.4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ov5s9+PFjzOyRhODdGbd4cr/BKdccg2NTpFWdVg88BkAtAry2d5OYZJkmNT4qlefv2D0BxBSXCN7Fip74R3bg==" saltValue="my9jkvdGzCNQQBk14OfkU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E14" zoomScale="85" zoomScaleNormal="85" zoomScaleSheetLayoutView="85" workbookViewId="0">
      <selection activeCell="DJ28" sqref="DJ28"/>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afhTjbea00KrFhUFAEFrSakQEUT3S9iLPF8PJaUc0IhEme3GwypYlPLsyjJbYql0RHvad0/a9wG2jdIPNCSQSg==" saltValue="3CPzazpxi4J/xSldAkro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0" zoomScaleNormal="100" zoomScaleSheetLayoutView="55" workbookViewId="0">
      <selection activeCell="B9" sqref="B9:P9"/>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LEys3Zx7un8iubIdcpJI/srBN7Qixk/RLCLMNW/IJ5l/u5EZtwPfd01AOvi6vk7rw2M5aAYp/TuyQkrZc+SRA==" saltValue="l5tAlaWmOJY5I4tjJTMcY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2" zoomScaleSheetLayoutView="100" workbookViewId="0">
      <selection activeCell="B9" sqref="B9:P9"/>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483</v>
      </c>
      <c r="AL9" s="1167"/>
      <c r="AM9" s="1167"/>
      <c r="AN9" s="1168"/>
      <c r="AO9" s="281">
        <v>709772</v>
      </c>
      <c r="AP9" s="281">
        <v>287823</v>
      </c>
      <c r="AQ9" s="282">
        <v>243450</v>
      </c>
      <c r="AR9" s="283">
        <v>18.2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484</v>
      </c>
      <c r="AL10" s="1167"/>
      <c r="AM10" s="1167"/>
      <c r="AN10" s="1168"/>
      <c r="AO10" s="284">
        <v>136689</v>
      </c>
      <c r="AP10" s="284">
        <v>55429</v>
      </c>
      <c r="AQ10" s="285">
        <v>36828</v>
      </c>
      <c r="AR10" s="286">
        <v>50.5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485</v>
      </c>
      <c r="AL11" s="1167"/>
      <c r="AM11" s="1167"/>
      <c r="AN11" s="1168"/>
      <c r="AO11" s="284" t="s">
        <v>486</v>
      </c>
      <c r="AP11" s="284" t="s">
        <v>486</v>
      </c>
      <c r="AQ11" s="285">
        <v>2575</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487</v>
      </c>
      <c r="AL12" s="1167"/>
      <c r="AM12" s="1167"/>
      <c r="AN12" s="1168"/>
      <c r="AO12" s="284" t="s">
        <v>486</v>
      </c>
      <c r="AP12" s="284" t="s">
        <v>486</v>
      </c>
      <c r="AQ12" s="285" t="s">
        <v>486</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488</v>
      </c>
      <c r="AL13" s="1167"/>
      <c r="AM13" s="1167"/>
      <c r="AN13" s="1168"/>
      <c r="AO13" s="284">
        <v>31633</v>
      </c>
      <c r="AP13" s="284">
        <v>12828</v>
      </c>
      <c r="AQ13" s="285">
        <v>11862</v>
      </c>
      <c r="AR13" s="286">
        <v>8.1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489</v>
      </c>
      <c r="AL14" s="1167"/>
      <c r="AM14" s="1167"/>
      <c r="AN14" s="1168"/>
      <c r="AO14" s="284">
        <v>14838</v>
      </c>
      <c r="AP14" s="284">
        <v>6017</v>
      </c>
      <c r="AQ14" s="285">
        <v>4647</v>
      </c>
      <c r="AR14" s="286">
        <v>29.5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490</v>
      </c>
      <c r="AL15" s="1170"/>
      <c r="AM15" s="1170"/>
      <c r="AN15" s="1171"/>
      <c r="AO15" s="284">
        <v>-27579</v>
      </c>
      <c r="AP15" s="284">
        <v>-11184</v>
      </c>
      <c r="AQ15" s="285">
        <v>-13358</v>
      </c>
      <c r="AR15" s="286">
        <v>-16.3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865353</v>
      </c>
      <c r="AP16" s="284">
        <v>350914</v>
      </c>
      <c r="AQ16" s="285">
        <v>286004</v>
      </c>
      <c r="AR16" s="286">
        <v>22.7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495</v>
      </c>
      <c r="AL21" s="1173"/>
      <c r="AM21" s="1173"/>
      <c r="AN21" s="1174"/>
      <c r="AO21" s="297">
        <v>23.93</v>
      </c>
      <c r="AP21" s="298">
        <v>24.25</v>
      </c>
      <c r="AQ21" s="299">
        <v>-0.32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496</v>
      </c>
      <c r="AL22" s="1173"/>
      <c r="AM22" s="1173"/>
      <c r="AN22" s="1174"/>
      <c r="AO22" s="302">
        <v>97.9</v>
      </c>
      <c r="AP22" s="303">
        <v>95.4</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5" t="s">
        <v>497</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500</v>
      </c>
      <c r="AL32" s="1157"/>
      <c r="AM32" s="1157"/>
      <c r="AN32" s="1158"/>
      <c r="AO32" s="312">
        <v>551321</v>
      </c>
      <c r="AP32" s="312">
        <v>223569</v>
      </c>
      <c r="AQ32" s="313">
        <v>167387</v>
      </c>
      <c r="AR32" s="314">
        <v>33.6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501</v>
      </c>
      <c r="AL33" s="1157"/>
      <c r="AM33" s="1157"/>
      <c r="AN33" s="115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502</v>
      </c>
      <c r="AL34" s="1157"/>
      <c r="AM34" s="1157"/>
      <c r="AN34" s="1158"/>
      <c r="AO34" s="312" t="s">
        <v>486</v>
      </c>
      <c r="AP34" s="312" t="s">
        <v>486</v>
      </c>
      <c r="AQ34" s="313">
        <v>5</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503</v>
      </c>
      <c r="AL35" s="1157"/>
      <c r="AM35" s="1157"/>
      <c r="AN35" s="1158"/>
      <c r="AO35" s="312">
        <v>15186</v>
      </c>
      <c r="AP35" s="312">
        <v>6158</v>
      </c>
      <c r="AQ35" s="313">
        <v>34589</v>
      </c>
      <c r="AR35" s="314">
        <v>-82.2</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504</v>
      </c>
      <c r="AL36" s="1157"/>
      <c r="AM36" s="1157"/>
      <c r="AN36" s="1158"/>
      <c r="AO36" s="312" t="s">
        <v>486</v>
      </c>
      <c r="AP36" s="312" t="s">
        <v>486</v>
      </c>
      <c r="AQ36" s="313">
        <v>2508</v>
      </c>
      <c r="AR36" s="314" t="s">
        <v>486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505</v>
      </c>
      <c r="AL37" s="1157"/>
      <c r="AM37" s="1157"/>
      <c r="AN37" s="1158"/>
      <c r="AO37" s="312" t="s">
        <v>486</v>
      </c>
      <c r="AP37" s="312" t="s">
        <v>486</v>
      </c>
      <c r="AQ37" s="313">
        <v>1525</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506</v>
      </c>
      <c r="AL38" s="1160"/>
      <c r="AM38" s="1160"/>
      <c r="AN38" s="1161"/>
      <c r="AO38" s="315" t="s">
        <v>486</v>
      </c>
      <c r="AP38" s="315" t="s">
        <v>486</v>
      </c>
      <c r="AQ38" s="316">
        <v>44</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507</v>
      </c>
      <c r="AL39" s="1160"/>
      <c r="AM39" s="1160"/>
      <c r="AN39" s="1161"/>
      <c r="AO39" s="312" t="s">
        <v>486</v>
      </c>
      <c r="AP39" s="312" t="s">
        <v>486</v>
      </c>
      <c r="AQ39" s="313">
        <v>-7489</v>
      </c>
      <c r="AR39" s="314" t="s">
        <v>486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508</v>
      </c>
      <c r="AL40" s="1157"/>
      <c r="AM40" s="1157"/>
      <c r="AN40" s="1158"/>
      <c r="AO40" s="312">
        <v>-371103</v>
      </c>
      <c r="AP40" s="312">
        <v>-150488</v>
      </c>
      <c r="AQ40" s="313">
        <v>-138932</v>
      </c>
      <c r="AR40" s="314">
        <v>8.3000000000000007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195404</v>
      </c>
      <c r="AP41" s="312">
        <v>79239</v>
      </c>
      <c r="AQ41" s="313">
        <v>59636</v>
      </c>
      <c r="AR41" s="314">
        <v>32.9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478</v>
      </c>
      <c r="AN49" s="1151" t="s">
        <v>511</v>
      </c>
      <c r="AO49" s="1152"/>
      <c r="AP49" s="1152"/>
      <c r="AQ49" s="1152"/>
      <c r="AR49" s="1153"/>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3316325</v>
      </c>
      <c r="AN51" s="334">
        <v>1321772</v>
      </c>
      <c r="AO51" s="335">
        <v>229.3</v>
      </c>
      <c r="AP51" s="336">
        <v>268375</v>
      </c>
      <c r="AQ51" s="337">
        <v>-1.2</v>
      </c>
      <c r="AR51" s="338">
        <v>230.5</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1448337</v>
      </c>
      <c r="AN52" s="342">
        <v>577257</v>
      </c>
      <c r="AO52" s="343">
        <v>113.8</v>
      </c>
      <c r="AP52" s="344">
        <v>119602</v>
      </c>
      <c r="AQ52" s="345">
        <v>1.5</v>
      </c>
      <c r="AR52" s="346">
        <v>112.3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1865558</v>
      </c>
      <c r="AN53" s="334">
        <v>740301</v>
      </c>
      <c r="AO53" s="335">
        <v>-44</v>
      </c>
      <c r="AP53" s="336">
        <v>301035</v>
      </c>
      <c r="AQ53" s="337">
        <v>12.2</v>
      </c>
      <c r="AR53" s="338">
        <v>-56.2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1320730</v>
      </c>
      <c r="AN54" s="342">
        <v>524099</v>
      </c>
      <c r="AO54" s="343">
        <v>-9.1999999999999993</v>
      </c>
      <c r="AP54" s="344">
        <v>154376</v>
      </c>
      <c r="AQ54" s="345">
        <v>29.1</v>
      </c>
      <c r="AR54" s="346">
        <v>-38.299999999999997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2003275</v>
      </c>
      <c r="AN55" s="334">
        <v>807447</v>
      </c>
      <c r="AO55" s="335">
        <v>9.1</v>
      </c>
      <c r="AP55" s="336">
        <v>277467</v>
      </c>
      <c r="AQ55" s="337">
        <v>-7.8</v>
      </c>
      <c r="AR55" s="338">
        <v>16.899999999999999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1783217</v>
      </c>
      <c r="AN56" s="342">
        <v>718749</v>
      </c>
      <c r="AO56" s="343">
        <v>37.1</v>
      </c>
      <c r="AP56" s="344">
        <v>128378</v>
      </c>
      <c r="AQ56" s="345">
        <v>-16.8</v>
      </c>
      <c r="AR56" s="346">
        <v>53.9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1783882</v>
      </c>
      <c r="AN57" s="334">
        <v>717860</v>
      </c>
      <c r="AO57" s="335">
        <v>-11.1</v>
      </c>
      <c r="AP57" s="336">
        <v>282256</v>
      </c>
      <c r="AQ57" s="337">
        <v>1.7</v>
      </c>
      <c r="AR57" s="338">
        <v>-12.8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1183106</v>
      </c>
      <c r="AN58" s="342">
        <v>476099</v>
      </c>
      <c r="AO58" s="343">
        <v>-33.799999999999997</v>
      </c>
      <c r="AP58" s="344">
        <v>145453</v>
      </c>
      <c r="AQ58" s="345">
        <v>13.3</v>
      </c>
      <c r="AR58" s="346">
        <v>-47.1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1769677</v>
      </c>
      <c r="AN59" s="334">
        <v>717631</v>
      </c>
      <c r="AO59" s="335">
        <v>0</v>
      </c>
      <c r="AP59" s="336">
        <v>295341</v>
      </c>
      <c r="AQ59" s="337">
        <v>4.5999999999999996</v>
      </c>
      <c r="AR59" s="338">
        <v>-4.5999999999999996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607568</v>
      </c>
      <c r="AN60" s="342">
        <v>246378</v>
      </c>
      <c r="AO60" s="343">
        <v>-48.3</v>
      </c>
      <c r="AP60" s="344">
        <v>137402</v>
      </c>
      <c r="AQ60" s="345">
        <v>-5.5</v>
      </c>
      <c r="AR60" s="346">
        <v>-42.8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2147743</v>
      </c>
      <c r="AN61" s="349">
        <v>861002</v>
      </c>
      <c r="AO61" s="350">
        <v>36.700000000000003</v>
      </c>
      <c r="AP61" s="351">
        <v>284895</v>
      </c>
      <c r="AQ61" s="352">
        <v>1.9</v>
      </c>
      <c r="AR61" s="338">
        <v>34.799999999999997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1268592</v>
      </c>
      <c r="AN62" s="342">
        <v>508516</v>
      </c>
      <c r="AO62" s="343">
        <v>11.9</v>
      </c>
      <c r="AP62" s="344">
        <v>137042</v>
      </c>
      <c r="AQ62" s="345">
        <v>4.3</v>
      </c>
      <c r="AR62" s="346">
        <v>7.6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WxtKQHeJp5d5BJ/H8Ii8oe4jteWOPcVpjg36jkbyWbCRVxb6IoIVxSSLWw5qFXhF6SlcXrZTEEwmju7xcedhLQ==" saltValue="NnAlg1qaQhdIw9h5obfCM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2" zoomScaleNormal="100" zoomScaleSheetLayoutView="55" workbookViewId="0">
      <selection activeCell="B9" sqref="B9:P9"/>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0" spans="125:125" ht="13.5" hidden="1" customHeight="1" x14ac:dyDescent="0.15"/>
    <row r="121" spans="125:125" ht="13.5" hidden="1" customHeight="1" x14ac:dyDescent="0.15">
      <c r="DU121" s="259"/>
    </row>
  </sheetData>
  <sheetProtection algorithmName="SHA-512" hashValue="0DP2JrGifSyLa3m7mYghSWKOQd7zEFkCPdP4pAf0X45SOEj9p6sRMQe1xE0/yrYWdQIJs71R7GTwr6WShvBDfw==" saltValue="7rj1USDPRJuSOIMIAfARY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7" zoomScale="85" zoomScaleNormal="85" zoomScaleSheetLayoutView="55" workbookViewId="0">
      <selection activeCell="B9" sqref="B9:P9"/>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xaLLsebKCLALtdm0oKEaeD6Q43PKX4ihdvxQLl/7P+tHquReIi8bda8dTWLmXWl2doO1O9ZENFRDL4zsAd2DXw==" saltValue="SYYDoV8DRMbI5kN9N3MeA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7" zoomScale="70" zoomScaleNormal="70" zoomScaleSheetLayoutView="100" workbookViewId="0">
      <selection activeCell="B9" sqref="B9:P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30.67</v>
      </c>
      <c r="G47" s="12">
        <v>29.82</v>
      </c>
      <c r="H47" s="12">
        <v>30.35</v>
      </c>
      <c r="I47" s="12">
        <v>29.97</v>
      </c>
      <c r="J47" s="13">
        <v>30.91</v>
      </c>
    </row>
    <row r="48" spans="2:10" ht="57.75" customHeight="1" x14ac:dyDescent="0.15">
      <c r="B48" s="14"/>
      <c r="C48" s="1177" t="s">
        <v>4</v>
      </c>
      <c r="D48" s="1177"/>
      <c r="E48" s="1178"/>
      <c r="F48" s="15">
        <v>2.56</v>
      </c>
      <c r="G48" s="16">
        <v>2.96</v>
      </c>
      <c r="H48" s="16">
        <v>2.59</v>
      </c>
      <c r="I48" s="16">
        <v>2.5099999999999998</v>
      </c>
      <c r="J48" s="17">
        <v>2.69</v>
      </c>
    </row>
    <row r="49" spans="2:10" ht="57.75" customHeight="1" thickBot="1" x14ac:dyDescent="0.2">
      <c r="B49" s="18"/>
      <c r="C49" s="1179" t="s">
        <v>5</v>
      </c>
      <c r="D49" s="1179"/>
      <c r="E49" s="1180"/>
      <c r="F49" s="19">
        <v>1.49</v>
      </c>
      <c r="G49" s="20">
        <v>0.37</v>
      </c>
      <c r="H49" s="20">
        <v>3.38</v>
      </c>
      <c r="I49" s="20" t="s">
        <v>530</v>
      </c>
      <c r="J49" s="21">
        <v>1.45</v>
      </c>
    </row>
    <row r="50" spans="2:10" x14ac:dyDescent="0.15"/>
  </sheetData>
  <sheetProtection algorithmName="SHA-512" hashValue="xVwzUJY1uAgBhVk5nu+6JtLjkVaNm1TiflFKMqdMPH/wgDyW7ev5A7ex6WFUrOGVYfMHFHCxsercLO0oeKlQPQ==" saltValue="GUnvFCDNCHTZKXJS8XBw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2025-03-19T04:06:01Z</cp:lastPrinted>
  <dcterms:created xsi:type="dcterms:W3CDTF">2025-02-19T00:24:50Z</dcterms:created>
  <dcterms:modified xsi:type="dcterms:W3CDTF">2025-10-06T01:58:25Z</dcterms:modified>
  <cp:category/>
</cp:coreProperties>
</file>