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6\共有\部署別\企画財政課\財政係\○財政状況資料集\財務状況資料集（R04決算)\R5.3照会　１回目\02_回答\"/>
    </mc:Choice>
  </mc:AlternateContent>
  <bookViews>
    <workbookView xWindow="0" yWindow="0" windowWidth="15360" windowHeight="7635" tabRatio="870" firstSheet="3" activeTab="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<sst xmlns="http://schemas.openxmlformats.org/spreadsheetml/2006/main" count="1126" uniqueCount="602">
  <si>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</si>
  <si>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</si>
  <si>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</si>
  <si>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</si>
  <si>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</si>
  <si>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</si>
  <si>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</si>
  <si>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</si>
  <si>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</si>
  <si>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</si>
  <si>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</si>
  <si>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</si>
  <si>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</si>
  <si>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</si>
  <si>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</si>
  <si>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</si>
  <si>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</si>
  <si>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</si>
  <si>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</si>
  <si>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</si>
  <si>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</si>
  <si>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</si>
  <si>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</si>
  <si>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</si>
  <si>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</si>
  <si>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</si>
  <si>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</si>
  <si>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</si>
  <si>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</si>
  <si>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</si>
  <si>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</si>
  <si>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</si>
  <si>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</si>
  <si>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</si>
  <si>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</si>
  <si>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</si>
  <si>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</si>
  <si>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</si>
  <si>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</si>
  <si>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</si>
  <si>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</si>
  <si>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</si>
  <si>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</si>
  <si>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</si>
  <si>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</si>
  <si>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</si>
  <si>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</si>
  <si>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</si>
  <si>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</si>
  <si>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</si>
  <si>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</si>
  <si>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</si>
  <si>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</si>
  <si>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</si>
  <si>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</si>
  <si>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</si>
  <si>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</si>
  <si>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</si>
  <si>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</si>
  <si>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</si>
  <si>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</si>
  <si>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</si>
  <si>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</si>
  <si>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</si>
  <si>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</si>
  <si>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</si>
  <si>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</si>
  <si>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</si>
  <si>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</si>
  <si>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</si>
  <si>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</si>
  <si>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</si>
  <si>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</si>
  <si>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</si>
  <si>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</si>
  <si>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</si>
  <si>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</si>
  <si>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</si>
  <si>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</si>
  <si>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</si>
  <si>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</si>
  <si>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</si>
  <si>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</si>
  <si>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</si>
  <si>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</si>
  <si>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</si>
  <si>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</si>
  <si>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</si>
  <si>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</si>
  <si>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</si>
  <si>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</si>
  <si>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</si>
  <si>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</si>
  <si>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</si>
  <si>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</si>
  <si>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</si>
  <si>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</si>
  <si>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</si>
  <si>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</si>
  <si>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</si>
  <si>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</si>
  <si>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</si>
  <si>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</si>
  <si>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</si>
  <si>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</si>
  <si>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</si>
  <si>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</si>
  <si>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</si>
  <si>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</si>
  <si>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</si>
  <si>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</si>
  <si>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</si>
  <si>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</si>
  <si>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</si>
  <si>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</si>
  <si>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</si>
  <si>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</si>
  <si>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</si>
  <si>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</si>
  <si>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</si>
  <si>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</si>
  <si>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</si>
  <si>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</si>
  <si>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</si>
  <si>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</si>
  <si>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</si>
  <si>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</si>
  <si>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</si>
  <si>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</si>
  <si>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</si>
  <si>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</si>
  <si>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</si>
  <si>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</si>
  <si>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</si>
  <si>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</si>
  <si>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</si>
  <si>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</si>
  <si>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</si>
  <si>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</si>
  <si>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</si>
  <si>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</si>
  <si>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</si>
  <si>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</si>
  <si>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</si>
  <si>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</si>
  <si>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</si>
  <si>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</si>
  <si>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</si>
  <si>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</si>
  <si>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</si>
  <si>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</si>
  <si>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</si>
  <si>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</si>
  <si>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</si>
  <si>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</si>
  <si>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</si>
  <si>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</si>
  <si>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</si>
  <si>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</si>
  <si>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</si>
  <si>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</si>
  <si>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</si>
  <si>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</si>
  <si>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</si>
  <si>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</si>
  <si>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</si>
  <si>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</si>
  <si>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</si>
  <si>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</si>
  <si>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</si>
  <si>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</si>
  <si>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</si>
  <si>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</si>
  <si>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</si>
  <si>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</si>
  <si>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</si>
  <si>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</si>
  <si>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</si>
  <si>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</si>
  <si>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</si>
  <si>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</si>
  <si>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</si>
  <si>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</si>
  <si>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</si>
  <si>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</si>
  <si>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</si>
  <si>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</si>
  <si>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</si>
  <si>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</si>
  <si>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</si>
  <si>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</si>
  <si>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</si>
  <si>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</si>
  <si>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</si>
  <si>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</si>
  <si>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</si>
  <si>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</si>
  <si>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</si>
  <si>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</si>
  <si>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</si>
  <si>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</si>
  <si>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</si>
  <si>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</si>
  <si>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</si>
  <si>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</si>
  <si>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</si>
  <si>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</si>
  <si>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</si>
  <si>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</si>
  <si>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</si>
  <si>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</si>
  <si>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</si>
  <si>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</si>
  <si>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</si>
  <si>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</si>
  <si>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</si>
  <si>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</si>
  <si>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</si>
  <si>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</si>
  <si>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</si>
  <si>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北海道鶴居村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</si>
  <si>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</si>
  <si>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</si>
  <si>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</si>
  <si>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</si>
  <si>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</si>
  <si>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</si>
  <si>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</si>
  <si>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</si>
  <si>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</si>
  <si>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</si>
  <si>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</si>
  <si>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</si>
  <si>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</si>
  <si>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</si>
  <si>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</si>
  <si>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</si>
  <si>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</si>
  <si>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</si>
  <si>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</si>
  <si>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</si>
  <si>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</si>
  <si>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</si>
  <si>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</si>
  <si>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</si>
  <si>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</si>
  <si>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</si>
  <si>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</si>
  <si>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</si>
  <si>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</si>
  <si>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</si>
  <si>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</si>
  <si>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</si>
  <si>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</si>
  <si>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</si>
  <si>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</si>
  <si>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</si>
  <si>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</si>
  <si>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</si>
  <si>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</si>
  <si>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</si>
  <si>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</si>
  <si>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</si>
  <si>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</si>
  <si>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</si>
  <si>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</si>
  <si>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</si>
  <si>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</si>
  <si>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</si>
  <si>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</si>
  <si>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</si>
  <si>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</si>
  <si>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</si>
  <si>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</si>
  <si>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</si>
  <si>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</si>
  <si>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</si>
  <si>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</si>
  <si>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</si>
  <si>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</si>
  <si>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</si>
  <si>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</si>
  <si>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</si>
  <si>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</si>
  <si>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</si>
  <si>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</si>
  <si>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</si>
  <si>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</si>
  <si>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</si>
  <si>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</si>
  <si>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</si>
  <si>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</si>
  <si>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</si>
  <si>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</si>
  <si>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</si>
  <si>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</si>
  <si>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</si>
  <si>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</si>
  <si>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</si>
  <si>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</si>
  <si>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</si>
  <si>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</si>
  <si>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</si>
  <si>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</si>
  <si>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</si>
  <si>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</si>
  <si>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</si>
  <si>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</si>
  <si>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</si>
  <si>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</si>
  <si>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</si>
  <si>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</si>
  <si>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</si>
  <si>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</si>
  <si>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</si>
  <si>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</si>
  <si>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</si>
  <si>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</si>
  <si>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</si>
  <si>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</si>
  <si>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</si>
  <si>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</si>
  <si>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</si>
  <si>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</si>
  <si>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</si>
  <si>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</si>
  <si>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</si>
  <si>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</si>
  <si>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</si>
  <si>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</si>
  <si>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</si>
  <si>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</si>
  <si>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</si>
  <si>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</si>
  <si>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</si>
  <si>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</si>
  <si>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</si>
  <si>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</si>
  <si>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</si>
  <si>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</si>
  <si>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</si>
  <si>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</si>
  <si>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</si>
  <si>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</si>
  <si>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</si>
  <si>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</si>
  <si>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</si>
  <si>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</si>
  <si>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</si>
  <si>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</si>
  <si>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</si>
  <si>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</si>
  <si>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</si>
  <si>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</si>
  <si>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</si>
  <si>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</si>
  <si>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</si>
  <si>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</si>
  <si>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</si>
  <si>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</si>
  <si>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</si>
  <si>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</si>
  <si>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</si>
  <si>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</si>
  <si>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</si>
  <si>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</si>
  <si>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</si>
  <si>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</si>
  <si>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</si>
  <si>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</si>
  <si>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</si>
  <si>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</si>
  <si>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</si>
  <si>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</si>
  <si>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北海道鶴居村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</si>
  <si>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</si>
  <si>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</si>
  <si>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</si>
  <si>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</si>
  <si>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</si>
  <si>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</si>
  <si>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</si>
  <si>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</si>
  <si>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</si>
  <si>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</si>
  <si>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</si>
  <si>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</si>
  <si>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</si>
  <si>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</si>
  <si>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</si>
  <si>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</si>
  <si>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</si>
  <si>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</si>
  <si>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</si>
  <si>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</si>
  <si>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</si>
  <si>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</si>
  <si>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</si>
  <si>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</si>
  <si>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</si>
  <si>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</si>
  <si>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</si>
  <si>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</si>
  <si>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</si>
  <si>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</si>
  <si>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</si>
  <si>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</si>
  <si>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</si>
  <si>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</si>
  <si>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</si>
  <si>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</si>
  <si>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</si>
  <si>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</si>
  <si>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</si>
  <si>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</si>
  <si>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</si>
  <si>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</si>
  <si>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</si>
  <si>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</si>
  <si>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</si>
  <si>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</si>
  <si>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</si>
  <si>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</si>
  <si>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</si>
  <si>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</si>
  <si>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</si>
  <si>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</si>
  <si>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</si>
  <si>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</si>
  <si>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</si>
  <si>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</si>
  <si>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</si>
  <si>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</si>
  <si>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</si>
  <si>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</si>
  <si>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</si>
  <si>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</si>
  <si>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</si>
  <si>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</si>
  <si>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</si>
  <si>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</si>
  <si>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</si>
  <si>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</si>
  <si>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</si>
  <si>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</si>
  <si>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</si>
  <si>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</si>
  <si>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</si>
  <si>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</si>
  <si>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</si>
  <si>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</si>
  <si>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</si>
  <si>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</si>
  <si>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</si>
  <si>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</si>
  <si>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</si>
  <si>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</si>
  <si>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</si>
  <si>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</si>
  <si>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</si>
  <si>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</si>
  <si>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</si>
  <si>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</si>
  <si>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</si>
  <si>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</si>
  <si>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</si>
  <si>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</si>
  <si>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</si>
  <si>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</si>
  <si>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</si>
  <si>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</si>
  <si>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</si>
  <si>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</si>
  <si>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</si>
  <si>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</si>
  <si>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</si>
  <si>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</si>
  <si>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</si>
  <si>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</si>
  <si>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</si>
  <si>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</si>
  <si>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</si>
  <si>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</si>
  <si>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</si>
  <si>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</si>
  <si>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</si>
  <si>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</si>
  <si>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</si>
  <si>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</si>
  <si>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</si>
  <si>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</si>
  <si>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</si>
  <si>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</si>
  <si>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</si>
  <si>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</si>
  <si>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</si>
  <si>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</si>
  <si>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</si>
  <si>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</si>
  <si>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</si>
  <si>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</si>
  <si>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</si>
  <si>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</si>
  <si>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</si>
  <si>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</si>
  <si>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</si>
  <si>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</si>
  <si>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</si>
  <si>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</si>
  <si>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</si>
  <si>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</si>
  <si>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</si>
  <si>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</si>
  <si>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</si>
  <si>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</si>
  <si>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</si>
  <si>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</si>
  <si>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</si>
  <si>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</si>
  <si>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</si>
  <si>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</si>
  <si>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</si>
  <si>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</si>
  <si>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</si>
  <si>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</si>
  <si>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</si>
  <si>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</si>
  <si>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</si>
  <si>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</si>
  <si>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</si>
  <si>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</si>
  <si>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</si>
  <si>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</si>
  <si>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</si>
  <si>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</si>
  <si>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</si>
  <si>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</si>
  <si>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</si>
  <si>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</si>
  <si>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</si>
  <si>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</si>
  <si>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</si>
  <si>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</si>
  <si>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</si>
  <si>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</si>
  <si>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</si>
  <si>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</si>
  <si>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</si>
  <si>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</si>
  <si>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</si>
  <si>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</si>
  <si>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</si>
  <si>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</si>
  <si>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</si>
  <si>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</si>
  <si>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</si>
  <si>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</si>
  <si>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</si>
  <si>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</si>
  <si>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</si>
  <si>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</si>
  <si>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</si>
  <si>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</si>
  <si>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</si>
  <si>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</si>
  <si>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</si>
  <si>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</si>
  <si>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</si>
  <si>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</si>
  <si>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</si>
  <si>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</si>
  <si>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</si>
  <si>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</si>
  <si>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0.47</t>
  </si>
  <si>
    <t>▲ 0.90</t>
  </si>
  <si>
    <t>一般会計</t>
  </si>
  <si>
    <t>国民健康保険特別会計</t>
  </si>
  <si>
    <t>介護保険特別会計</t>
  </si>
  <si>
    <t>水道特別会計</t>
  </si>
  <si>
    <t>農業集落排水事業特別会計</t>
  </si>
  <si>
    <t>後期高齢者医療特別会計</t>
  </si>
  <si>
    <t>診療所会計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</si>
  <si>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</si>
  <si>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</si>
  <si>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</si>
  <si>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</si>
  <si>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</si>
  <si>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</si>
  <si>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</si>
  <si>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</si>
  <si>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</si>
  <si>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鶴居村振興公社</t>
    <rPh sb="0" eb="3">
      <t>ツルイムラ</t>
    </rPh>
    <rPh sb="3" eb="5">
      <t>シンコウ</t>
    </rPh>
    <rPh sb="5" eb="7">
      <t>コウシャ</t>
    </rPh>
    <phoneticPr fontId="2"/>
  </si>
  <si>
    <t>釧路・根室広域地方税滞納整理機構</t>
  </si>
  <si>
    <t>釧路北部消防事務組合</t>
  </si>
  <si>
    <t>釧路広域連合</t>
  </si>
  <si>
    <t>釧路公立大学事務組合</t>
  </si>
  <si>
    <t>－</t>
  </si>
  <si>
    <t>公共施設等整備基金</t>
    <rPh sb="0" eb="2">
      <t>コウキョウ</t>
    </rPh>
    <rPh sb="2" eb="4">
      <t>シセツ</t>
    </rPh>
    <rPh sb="4" eb="5">
      <t>ナド</t>
    </rPh>
    <rPh sb="5" eb="7">
      <t>セイビ</t>
    </rPh>
    <rPh sb="7" eb="9">
      <t>キキン</t>
    </rPh>
    <phoneticPr fontId="5"/>
  </si>
  <si>
    <t>振興基金</t>
    <rPh sb="0" eb="2">
      <t>シンコウ</t>
    </rPh>
    <rPh sb="2" eb="4">
      <t>キキン</t>
    </rPh>
    <phoneticPr fontId="5"/>
  </si>
  <si>
    <t>酪農振興基金</t>
    <rPh sb="0" eb="2">
      <t>ラクノウ</t>
    </rPh>
    <rPh sb="2" eb="4">
      <t>シンコウ</t>
    </rPh>
    <rPh sb="4" eb="6">
      <t>キキン</t>
    </rPh>
    <phoneticPr fontId="5"/>
  </si>
  <si>
    <t>笑顔が輝く移住定住応援基金</t>
    <rPh sb="0" eb="2">
      <t>エガオ</t>
    </rPh>
    <rPh sb="3" eb="4">
      <t>カガヤ</t>
    </rPh>
    <rPh sb="5" eb="7">
      <t>イジュウ</t>
    </rPh>
    <rPh sb="7" eb="9">
      <t>テイジュウ</t>
    </rPh>
    <rPh sb="9" eb="11">
      <t>オウエン</t>
    </rPh>
    <rPh sb="11" eb="13">
      <t>キキン</t>
    </rPh>
    <phoneticPr fontId="5"/>
  </si>
  <si>
    <t>鶴の居る村ふるさと応援基金</t>
    <rPh sb="0" eb="1">
      <t>ツル</t>
    </rPh>
    <rPh sb="2" eb="3">
      <t>イ</t>
    </rPh>
    <rPh sb="4" eb="5">
      <t>ムラ</t>
    </rPh>
    <rPh sb="9" eb="11">
      <t>オウエン</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</si>
</sst>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D292-4371-82DF-F5A583F786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401338</c:v>
                </c:pt>
                <c:pt idx="1">
                  <c:v>1321772</c:v>
                </c:pt>
                <c:pt idx="2">
                  <c:v>740301</c:v>
                </c:pt>
                <c:pt idx="3">
                  <c:v>807447</c:v>
                </c:pt>
                <c:pt idx="4">
                  <c:v>717860</c:v>
                </c:pt>
              </c:numCache>
            </c:numRef>
          </c:val>
          <c:smooth val="0"/>
          <c:extLst>
            <c:ext xmlns:c16="http://schemas.microsoft.com/office/drawing/2014/chart" uri="{C3380CC4-5D6E-409C-BE32-E72D297353CC}">
              <c16:uniqueId val="{00000001-D292-4371-82DF-F5A583F786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2.2400000000000002</c:v>
                </c:pt>
                <c:pt idx="1">
                  <c:v>2.56</c:v>
                </c:pt>
                <c:pt idx="2">
                  <c:v>2.96</c:v>
                </c:pt>
                <c:pt idx="3">
                  <c:v>2.59</c:v>
                </c:pt>
                <c:pt idx="4">
                  <c:v>2.5099999999999998</c:v>
                </c:pt>
              </c:numCache>
            </c:numRef>
          </c:val>
          <c:extLst>
            <c:ext xmlns:c16="http://schemas.microsoft.com/office/drawing/2014/chart" uri="{C3380CC4-5D6E-409C-BE32-E72D297353CC}">
              <c16:uniqueId val="{00000000-D980-4F99-8721-171E8CF594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29.29</c:v>
                </c:pt>
                <c:pt idx="1">
                  <c:v>30.67</c:v>
                </c:pt>
                <c:pt idx="2">
                  <c:v>29.82</c:v>
                </c:pt>
                <c:pt idx="3">
                  <c:v>30.35</c:v>
                </c:pt>
                <c:pt idx="4">
                  <c:v>29.97</c:v>
                </c:pt>
              </c:numCache>
            </c:numRef>
          </c:val>
          <c:extLst>
            <c:ext xmlns:c16="http://schemas.microsoft.com/office/drawing/2014/chart" uri="{C3380CC4-5D6E-409C-BE32-E72D297353CC}">
              <c16:uniqueId val="{00000001-D980-4F99-8721-171E8CF594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1.49</c:v>
                </c:pt>
                <c:pt idx="2">
                  <c:v>0.37</c:v>
                </c:pt>
                <c:pt idx="3">
                  <c:v>3.38</c:v>
                </c:pt>
                <c:pt idx="4">
                  <c:v>-0.9</c:v>
                </c:pt>
              </c:numCache>
            </c:numRef>
          </c:val>
          <c:smooth val="0"/>
          <c:extLst>
            <c:ext xmlns:c16="http://schemas.microsoft.com/office/drawing/2014/chart" uri="{C3380CC4-5D6E-409C-BE32-E72D297353CC}">
              <c16:uniqueId val="{00000002-D980-4F99-8721-171E8CF594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1D-4226-8040-C06D0E2661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1D-4226-8040-C06D0E2661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1D-4226-8040-C06D0E26610D}"/>
            </c:ext>
          </c:extLst>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1D-4226-8040-C06D0E26610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4-661D-4226-8040-C06D0E26610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0.04</c:v>
                </c:pt>
                <c:pt idx="4">
                  <c:v>#N/A</c:v>
                </c:pt>
                <c:pt idx="5">
                  <c:v>0.09</c:v>
                </c:pt>
                <c:pt idx="6">
                  <c:v>#N/A</c:v>
                </c:pt>
                <c:pt idx="7">
                  <c:v>0.05</c:v>
                </c:pt>
                <c:pt idx="8">
                  <c:v>#N/A</c:v>
                </c:pt>
                <c:pt idx="9">
                  <c:v>7.0000000000000007E-2</c:v>
                </c:pt>
              </c:numCache>
            </c:numRef>
          </c:val>
          <c:extLst>
            <c:ext xmlns:c16="http://schemas.microsoft.com/office/drawing/2014/chart" uri="{C3380CC4-5D6E-409C-BE32-E72D297353CC}">
              <c16:uniqueId val="{00000005-661D-4226-8040-C06D0E26610D}"/>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0.09</c:v>
                </c:pt>
                <c:pt idx="4">
                  <c:v>#N/A</c:v>
                </c:pt>
                <c:pt idx="5">
                  <c:v>0.03</c:v>
                </c:pt>
                <c:pt idx="6">
                  <c:v>#N/A</c:v>
                </c:pt>
                <c:pt idx="7">
                  <c:v>0.12</c:v>
                </c:pt>
                <c:pt idx="8">
                  <c:v>#N/A</c:v>
                </c:pt>
                <c:pt idx="9">
                  <c:v>0.15</c:v>
                </c:pt>
              </c:numCache>
            </c:numRef>
          </c:val>
          <c:extLst>
            <c:ext xmlns:c16="http://schemas.microsoft.com/office/drawing/2014/chart" uri="{C3380CC4-5D6E-409C-BE32-E72D297353CC}">
              <c16:uniqueId val="{00000006-661D-4226-8040-C06D0E26610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1.47</c:v>
                </c:pt>
                <c:pt idx="2">
                  <c:v>#N/A</c:v>
                </c:pt>
                <c:pt idx="3">
                  <c:v>0.85</c:v>
                </c:pt>
                <c:pt idx="4">
                  <c:v>#N/A</c:v>
                </c:pt>
                <c:pt idx="5">
                  <c:v>0.56000000000000005</c:v>
                </c:pt>
                <c:pt idx="6">
                  <c:v>#N/A</c:v>
                </c:pt>
                <c:pt idx="7">
                  <c:v>0.51</c:v>
                </c:pt>
                <c:pt idx="8">
                  <c:v>#N/A</c:v>
                </c:pt>
                <c:pt idx="9">
                  <c:v>0.89</c:v>
                </c:pt>
              </c:numCache>
            </c:numRef>
          </c:val>
          <c:extLst>
            <c:ext xmlns:c16="http://schemas.microsoft.com/office/drawing/2014/chart" uri="{C3380CC4-5D6E-409C-BE32-E72D297353CC}">
              <c16:uniqueId val="{00000007-661D-4226-8040-C06D0E26610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1.41</c:v>
                </c:pt>
                <c:pt idx="2">
                  <c:v>#N/A</c:v>
                </c:pt>
                <c:pt idx="3">
                  <c:v>1.39</c:v>
                </c:pt>
                <c:pt idx="4">
                  <c:v>#N/A</c:v>
                </c:pt>
                <c:pt idx="5">
                  <c:v>1.34</c:v>
                </c:pt>
                <c:pt idx="6">
                  <c:v>#N/A</c:v>
                </c:pt>
                <c:pt idx="7">
                  <c:v>1.1499999999999999</c:v>
                </c:pt>
                <c:pt idx="8">
                  <c:v>#N/A</c:v>
                </c:pt>
                <c:pt idx="9">
                  <c:v>0.91</c:v>
                </c:pt>
              </c:numCache>
            </c:numRef>
          </c:val>
          <c:extLst>
            <c:ext xmlns:c16="http://schemas.microsoft.com/office/drawing/2014/chart" uri="{C3380CC4-5D6E-409C-BE32-E72D297353CC}">
              <c16:uniqueId val="{00000008-661D-4226-8040-C06D0E2661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2.2400000000000002</c:v>
                </c:pt>
                <c:pt idx="2">
                  <c:v>#N/A</c:v>
                </c:pt>
                <c:pt idx="3">
                  <c:v>2.5499999999999998</c:v>
                </c:pt>
                <c:pt idx="4">
                  <c:v>#N/A</c:v>
                </c:pt>
                <c:pt idx="5">
                  <c:v>2.95</c:v>
                </c:pt>
                <c:pt idx="6">
                  <c:v>#N/A</c:v>
                </c:pt>
                <c:pt idx="7">
                  <c:v>2.58</c:v>
                </c:pt>
                <c:pt idx="8">
                  <c:v>#N/A</c:v>
                </c:pt>
                <c:pt idx="9">
                  <c:v>2.5099999999999998</c:v>
                </c:pt>
              </c:numCache>
            </c:numRef>
          </c:val>
          <c:extLst>
            <c:ext xmlns:c16="http://schemas.microsoft.com/office/drawing/2014/chart" uri="{C3380CC4-5D6E-409C-BE32-E72D297353CC}">
              <c16:uniqueId val="{00000009-661D-4226-8040-C06D0E2661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434</c:v>
                </c:pt>
                <c:pt idx="5">
                  <c:v>390</c:v>
                </c:pt>
                <c:pt idx="8">
                  <c:v>377</c:v>
                </c:pt>
                <c:pt idx="11">
                  <c:v>373</c:v>
                </c:pt>
                <c:pt idx="14">
                  <c:v>379</c:v>
                </c:pt>
              </c:numCache>
            </c:numRef>
          </c:val>
          <c:extLst>
            <c:ext xmlns:c16="http://schemas.microsoft.com/office/drawing/2014/chart" uri="{C3380CC4-5D6E-409C-BE32-E72D297353CC}">
              <c16:uniqueId val="{00000000-7478-4222-A2F9-1961405E7F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78-4222-A2F9-1961405E7F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78-4222-A2F9-1961405E7F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3</c:v>
                </c:pt>
                <c:pt idx="6">
                  <c:v>1</c:v>
                </c:pt>
                <c:pt idx="9">
                  <c:v>0</c:v>
                </c:pt>
                <c:pt idx="12">
                  <c:v>0</c:v>
                </c:pt>
              </c:numCache>
            </c:numRef>
          </c:val>
          <c:extLst>
            <c:ext xmlns:c16="http://schemas.microsoft.com/office/drawing/2014/chart" uri="{C3380CC4-5D6E-409C-BE32-E72D297353CC}">
              <c16:uniqueId val="{00000003-7478-4222-A2F9-1961405E7F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c:v>
                </c:pt>
                <c:pt idx="3">
                  <c:v>19</c:v>
                </c:pt>
                <c:pt idx="6">
                  <c:v>19</c:v>
                </c:pt>
                <c:pt idx="9">
                  <c:v>17</c:v>
                </c:pt>
                <c:pt idx="12">
                  <c:v>13</c:v>
                </c:pt>
              </c:numCache>
            </c:numRef>
          </c:val>
          <c:extLst>
            <c:ext xmlns:c16="http://schemas.microsoft.com/office/drawing/2014/chart" uri="{C3380CC4-5D6E-409C-BE32-E72D297353CC}">
              <c16:uniqueId val="{00000004-7478-4222-A2F9-1961405E7F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78-4222-A2F9-1961405E7F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78-4222-A2F9-1961405E7F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520</c:v>
                </c:pt>
                <c:pt idx="3">
                  <c:v>457</c:v>
                </c:pt>
                <c:pt idx="6">
                  <c:v>462</c:v>
                </c:pt>
                <c:pt idx="9">
                  <c:v>484</c:v>
                </c:pt>
                <c:pt idx="12">
                  <c:v>514</c:v>
                </c:pt>
              </c:numCache>
            </c:numRef>
          </c:val>
          <c:extLst>
            <c:ext xmlns:c16="http://schemas.microsoft.com/office/drawing/2014/chart" uri="{C3380CC4-5D6E-409C-BE32-E72D297353CC}">
              <c16:uniqueId val="{00000007-7478-4222-A2F9-1961405E7F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c:v>
                </c:pt>
                <c:pt idx="2">
                  <c:v>#N/A</c:v>
                </c:pt>
                <c:pt idx="3">
                  <c:v>#N/A</c:v>
                </c:pt>
                <c:pt idx="4">
                  <c:v>89</c:v>
                </c:pt>
                <c:pt idx="5">
                  <c:v>#N/A</c:v>
                </c:pt>
                <c:pt idx="6">
                  <c:v>#N/A</c:v>
                </c:pt>
                <c:pt idx="7">
                  <c:v>105</c:v>
                </c:pt>
                <c:pt idx="8">
                  <c:v>#N/A</c:v>
                </c:pt>
                <c:pt idx="9">
                  <c:v>#N/A</c:v>
                </c:pt>
                <c:pt idx="10">
                  <c:v>128</c:v>
                </c:pt>
                <c:pt idx="11">
                  <c:v>#N/A</c:v>
                </c:pt>
                <c:pt idx="12">
                  <c:v>#N/A</c:v>
                </c:pt>
                <c:pt idx="13">
                  <c:v>148</c:v>
                </c:pt>
                <c:pt idx="14">
                  <c:v>#N/A</c:v>
                </c:pt>
              </c:numCache>
            </c:numRef>
          </c:val>
          <c:smooth val="0"/>
          <c:extLst>
            <c:ext xmlns:c16="http://schemas.microsoft.com/office/drawing/2014/chart" uri="{C3380CC4-5D6E-409C-BE32-E72D297353CC}">
              <c16:uniqueId val="{00000008-7478-4222-A2F9-1961405E7F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3122</c:v>
                </c:pt>
                <c:pt idx="5">
                  <c:v>3524</c:v>
                </c:pt>
                <c:pt idx="8">
                  <c:v>3677</c:v>
                </c:pt>
                <c:pt idx="11">
                  <c:v>4419</c:v>
                </c:pt>
                <c:pt idx="14">
                  <c:v>4551</c:v>
                </c:pt>
              </c:numCache>
            </c:numRef>
          </c:val>
          <c:extLst>
            <c:ext xmlns:c16="http://schemas.microsoft.com/office/drawing/2014/chart" uri="{C3380CC4-5D6E-409C-BE32-E72D297353CC}">
              <c16:uniqueId val="{00000000-C04D-426F-818F-F276ADFE70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4D-426F-818F-F276ADFE70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4635</c:v>
                </c:pt>
                <c:pt idx="5">
                  <c:v>4813</c:v>
                </c:pt>
                <c:pt idx="8">
                  <c:v>4704</c:v>
                </c:pt>
                <c:pt idx="11">
                  <c:v>5051</c:v>
                </c:pt>
                <c:pt idx="14">
                  <c:v>5104</c:v>
                </c:pt>
              </c:numCache>
            </c:numRef>
          </c:val>
          <c:extLst>
            <c:ext xmlns:c16="http://schemas.microsoft.com/office/drawing/2014/chart" uri="{C3380CC4-5D6E-409C-BE32-E72D297353CC}">
              <c16:uniqueId val="{00000002-C04D-426F-818F-F276ADFE70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4D-426F-818F-F276ADFE70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4D-426F-818F-F276ADFE70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4D-426F-818F-F276ADFE70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432</c:v>
                </c:pt>
                <c:pt idx="3">
                  <c:v>348</c:v>
                </c:pt>
                <c:pt idx="6">
                  <c:v>338</c:v>
                </c:pt>
                <c:pt idx="9">
                  <c:v>322</c:v>
                </c:pt>
                <c:pt idx="12">
                  <c:v>312</c:v>
                </c:pt>
              </c:numCache>
            </c:numRef>
          </c:val>
          <c:extLst>
            <c:ext xmlns:c16="http://schemas.microsoft.com/office/drawing/2014/chart" uri="{C3380CC4-5D6E-409C-BE32-E72D297353CC}">
              <c16:uniqueId val="{00000006-C04D-426F-818F-F276ADFE70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c:v>
                </c:pt>
                <c:pt idx="3">
                  <c:v>1</c:v>
                </c:pt>
                <c:pt idx="6">
                  <c:v>0</c:v>
                </c:pt>
                <c:pt idx="9">
                  <c:v>0</c:v>
                </c:pt>
                <c:pt idx="12">
                  <c:v>0</c:v>
                </c:pt>
              </c:numCache>
            </c:numRef>
          </c:val>
          <c:extLst>
            <c:ext xmlns:c16="http://schemas.microsoft.com/office/drawing/2014/chart" uri="{C3380CC4-5D6E-409C-BE32-E72D297353CC}">
              <c16:uniqueId val="{00000007-C04D-426F-818F-F276ADFE70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c:v>
                </c:pt>
                <c:pt idx="3">
                  <c:v>116</c:v>
                </c:pt>
                <c:pt idx="6">
                  <c:v>109</c:v>
                </c:pt>
                <c:pt idx="9">
                  <c:v>110</c:v>
                </c:pt>
                <c:pt idx="12">
                  <c:v>105</c:v>
                </c:pt>
              </c:numCache>
            </c:numRef>
          </c:val>
          <c:extLst>
            <c:ext xmlns:c16="http://schemas.microsoft.com/office/drawing/2014/chart" uri="{C3380CC4-5D6E-409C-BE32-E72D297353CC}">
              <c16:uniqueId val="{00000008-C04D-426F-818F-F276ADFE70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4D-426F-818F-F276ADFE70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3620</c:v>
                </c:pt>
                <c:pt idx="3">
                  <c:v>4225</c:v>
                </c:pt>
                <c:pt idx="6">
                  <c:v>4443</c:v>
                </c:pt>
                <c:pt idx="9">
                  <c:v>5463</c:v>
                </c:pt>
                <c:pt idx="12">
                  <c:v>5642</c:v>
                </c:pt>
              </c:numCache>
            </c:numRef>
          </c:val>
          <c:extLst>
            <c:ext xmlns:c16="http://schemas.microsoft.com/office/drawing/2014/chart" uri="{C3380CC4-5D6E-409C-BE32-E72D297353CC}">
              <c16:uniqueId val="{0000000A-C04D-426F-818F-F276ADFE70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4D-426F-818F-F276ADFE70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760</c:v>
                </c:pt>
                <c:pt idx="1">
                  <c:v>857</c:v>
                </c:pt>
                <c:pt idx="2">
                  <c:v>835</c:v>
                </c:pt>
              </c:numCache>
            </c:numRef>
          </c:val>
          <c:extLst>
            <c:ext xmlns:c16="http://schemas.microsoft.com/office/drawing/2014/chart" uri="{C3380CC4-5D6E-409C-BE32-E72D297353CC}">
              <c16:uniqueId val="{00000000-7CC1-443C-9D79-5A051EE23A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394</c:v>
                </c:pt>
                <c:pt idx="1">
                  <c:v>394</c:v>
                </c:pt>
                <c:pt idx="2">
                  <c:v>394</c:v>
                </c:pt>
              </c:numCache>
            </c:numRef>
          </c:val>
          <c:extLst>
            <c:ext xmlns:c16="http://schemas.microsoft.com/office/drawing/2014/chart" uri="{C3380CC4-5D6E-409C-BE32-E72D297353CC}">
              <c16:uniqueId val="{00000001-7CC1-443C-9D79-5A051EE23A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3461</c:v>
                </c:pt>
                <c:pt idx="1">
                  <c:v>3709</c:v>
                </c:pt>
                <c:pt idx="2">
                  <c:v>3784</c:v>
                </c:pt>
              </c:numCache>
            </c:numRef>
          </c:val>
          <c:extLst>
            <c:ext xmlns:c16="http://schemas.microsoft.com/office/drawing/2014/chart" uri="{C3380CC4-5D6E-409C-BE32-E72D297353CC}">
              <c16:uniqueId val="{00000002-7CC1-443C-9D79-5A051EE23A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高利率の地方債の償還が順次終了している状況にあることから、元利償還金はこれまで減少傾向にあった。</a:t>
          </a:r>
        </a:p>
        <a:p>
          <a:r>
            <a:rPr kumimoji="1" lang="ja-JP" altLang="en-US" sz="1400">
              <a:latin typeface="ＭＳ ゴシック" pitchFamily="49" charset="-128"/>
              <a:ea typeface="ＭＳ ゴシック" pitchFamily="49" charset="-128"/>
            </a:rPr>
            <a:t>しかしながら、</a:t>
          </a:r>
          <a:r>
            <a:rPr kumimoji="1" lang="ja-JP" altLang="en-US" sz="1400">
              <a:solidFill>
                <a:sysClr val="windowText" lastClr="000000"/>
              </a:solidFill>
              <a:latin typeface="ＭＳ ゴシック" pitchFamily="49" charset="-128"/>
              <a:ea typeface="ＭＳ ゴシック" pitchFamily="49" charset="-128"/>
            </a:rPr>
            <a:t>近年借入を行った子どもセンター建設事業、新総合体育館整備事業、また、中学校大規模改修事業等の大型事業に係る償還が開始されることから、</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年度から償還金は増加し</a:t>
          </a:r>
          <a:r>
            <a:rPr kumimoji="1" lang="en-US" altLang="ja-JP" sz="1400">
              <a:solidFill>
                <a:sysClr val="windowText" lastClr="000000"/>
              </a:solidFill>
              <a:latin typeface="ＭＳ ゴシック" pitchFamily="49" charset="-128"/>
              <a:ea typeface="ＭＳ ゴシック" pitchFamily="49" charset="-128"/>
            </a:rPr>
            <a:t>R12</a:t>
          </a:r>
          <a:r>
            <a:rPr kumimoji="1" lang="ja-JP" altLang="en-US" sz="1400">
              <a:solidFill>
                <a:sysClr val="windowText" lastClr="000000"/>
              </a:solidFill>
              <a:latin typeface="ＭＳ ゴシック" pitchFamily="49" charset="-128"/>
              <a:ea typeface="ＭＳ ゴシック" pitchFamily="49" charset="-128"/>
            </a:rPr>
            <a:t>年度にピークを迎える見込み。</a:t>
          </a:r>
        </a:p>
        <a:p>
          <a:r>
            <a:rPr kumimoji="1" lang="ja-JP" altLang="en-US" sz="1400">
              <a:latin typeface="ＭＳ ゴシック" pitchFamily="49" charset="-128"/>
              <a:ea typeface="ＭＳ ゴシック" pitchFamily="49" charset="-128"/>
            </a:rPr>
            <a:t>償還年限と据置期間を調整し公債費の単年度支出額を平準化することとし、総合計画に基づいた投資的事業の実施と地方債の計画的な発行を行い、健全な財政運営と公債費の抑制に努める。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将来負担額よりも充当可能基金残高等が上回っているため、将来負担比率は発生していない。</a:t>
          </a:r>
        </a:p>
        <a:p>
          <a:r>
            <a:rPr kumimoji="1" lang="ja-JP" altLang="en-US" sz="1400">
              <a:latin typeface="ＭＳ ゴシック" pitchFamily="49" charset="-128"/>
              <a:ea typeface="ＭＳ ゴシック" pitchFamily="49" charset="-128"/>
            </a:rPr>
            <a:t>令和４年度基金残高については、財産運用収入や決算余剰金の積立等により増加した。</a:t>
          </a:r>
        </a:p>
        <a:p>
          <a:r>
            <a:rPr kumimoji="1" lang="ja-JP" altLang="en-US" sz="1400">
              <a:latin typeface="ＭＳ ゴシック" pitchFamily="49" charset="-128"/>
              <a:ea typeface="ＭＳ ゴシック" pitchFamily="49" charset="-128"/>
            </a:rPr>
            <a:t>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北海道鶴居村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鶴居市街用地購入費に対する財源としての取崩し等による減の一方、村有林産出材売払い収入の積立や、歳計余剰金の積立を行ったことから、全体で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更新・長寿命化に係る大型事業の財源や今後の地方債の償還ピークに備えた財源としての積立を行う等、計画的に基金資金を活用しながら、健全な財政運営の原資として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鶴居村公共施設等総合管理計画」により、今後、増加していくと想定される公共施設等の整備、補修等に要する経費や公共施設等の整備に係る村債の償還及び利息の支払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・笑顔が輝く移住定住応援基金：鶴居村に定住を希望する者の住宅の確保を支援し、本村への移住及び定住を促進することを目的とする「輝く住ま居る支援金」の財源に充てることを目的とする。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ふるさと納税制度により、村に採納いただいた寄附金を積み立てし、タンチョウ保護をはじめ、釧路湿原を含めた自然環境の保全、地域振興や地域福祉事業、教育及び文化スポーツの振興、こども子育て及び青少年の人材育成に役立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・ふるさと創生基金：ふるさと創生事業の継続的な実施を目的とした積立てを行ったため増加。</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・酪農振興基金：バイオガス事業の財源として取崩しを行ったため減少。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・公共施設等整備基金：上記を目的に、歳計余剰金や財産売払い収入の積立を行ったため増加。。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・笑顔が輝く移住定住応援基金：「輝く住ま居る支援金」として、支援金交付相当額の取崩しを行ったため減少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・公共施設等整備基金：決算剰余金及び財産売払い収入等を原資として、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憶円程度を目安に積み増ししていく方針。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・笑顔が輝く移住定住応援基金：今後も「輝く住ま居る支援金」として、支援金交付相当額の取崩しを継続する予定。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・鶴の居る村基金：寄附金は増加傾向であることから、地域振興事業等の財源として充当額を拡大し、有効利用していく方針。</a:t>
          </a:r>
        </a:p>
        <a:p>
          <a:endParaRPr kumimoji="1" lang="en-US" altLang="ja-JP" sz="1300">
            <a:solidFill>
              <a:srgbClr val="FFC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民生費関係返還金の財源と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しての取崩しを行ったことによる減。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令和４年度中の運用状況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は、利子収入のみのため変動なし。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今後の地方債償還のピークに備え、現計額を維持していく予定。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2,485
2,446
571.80
5,603,976
5,481,083
69,993
2,787,359
5,642,462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率の０．１９となっており、近年財政力指数はほぼ横ばいの傾向にある。人口は定住化対策によりほぼ横ばいであるものの、高齢化率（Ｒ６年２月末現在約３４％）の上昇等の影響や、長引く景気停滞の影響もあり、法人や個人事業主の経営収支の悪化が懸念される状況である。基幹産業である酪農業を中心とした業績の向上や企業化の促進を図るとともに、投資的事業の精査や業務の見直しによる行政の効率化等に取り組み、安定した財政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8" name="直線コネクタ 67"/>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1" name="直線コネクタ 70"/>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4" name="直線コネクタ 73"/>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7" name="直線コネクタ 76"/>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7" name="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8"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類似団体平均を若干下回っているが、前年対比４．４ポイントの増。</a:t>
          </a:r>
        </a:p>
        <a:p>
          <a:r>
            <a:rPr kumimoji="1" lang="ja-JP" altLang="en-US" sz="1300">
              <a:latin typeface="ＭＳ Ｐゴシック" panose="020B0600070205080204" pitchFamily="50" charset="-128"/>
              <a:ea typeface="ＭＳ Ｐゴシック" panose="020B0600070205080204" pitchFamily="50" charset="-128"/>
            </a:rPr>
            <a:t>歳入に占める普通交付税額の割合が大きい本村は、普通交付税の増減がこの経常収支比率の増減に大きく影響を与える。</a:t>
          </a:r>
        </a:p>
        <a:p>
          <a:r>
            <a:rPr kumimoji="1" lang="ja-JP" altLang="en-US" sz="1300">
              <a:latin typeface="ＭＳ Ｐゴシック" panose="020B0600070205080204" pitchFamily="50" charset="-128"/>
              <a:ea typeface="ＭＳ Ｐゴシック" panose="020B0600070205080204" pitchFamily="50" charset="-128"/>
            </a:rPr>
            <a:t>今後は、近年整備した子どもセンター、村民福祉センター、新総合体育館等の維持管理経費や扶助費の増加、大型事業の起債発行に伴う公債費の増加等により、経常収支比率の上昇が懸念される。今後、事務事業の点検や行政の効率化による経常経費の縮減などに努め、現在の水準を確保す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63</xdr:row>
      <xdr:rowOff>106256</xdr:rowOff>
    </xdr:to>
    <xdr:cxnSp macro="">
      <xdr:nvCxnSpPr>
        <xdr:cNvPr id="131" name="直線コネクタ 130"/>
        <xdr:cNvCxnSpPr/>
      </xdr:nvCxnSpPr>
      <xdr:spPr>
        <a:xfrm>
          <a:off x="4114800" y="1073065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45931</xdr:rowOff>
    </xdr:to>
    <xdr:cxnSp macro="">
      <xdr:nvCxnSpPr>
        <xdr:cNvPr id="134" name="直線コネクタ 133"/>
        <xdr:cNvCxnSpPr/>
      </xdr:nvCxnSpPr>
      <xdr:spPr>
        <a:xfrm flipV="1">
          <a:off x="3225800" y="1073065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63</xdr:row>
      <xdr:rowOff>62019</xdr:rowOff>
    </xdr:to>
    <xdr:cxnSp macro="">
      <xdr:nvCxnSpPr>
        <xdr:cNvPr id="137" name="直線コネクタ 136"/>
        <xdr:cNvCxnSpPr/>
      </xdr:nvCxnSpPr>
      <xdr:spPr>
        <a:xfrm flipV="1">
          <a:off x="2336800" y="108472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126365</xdr:rowOff>
    </xdr:to>
    <xdr:cxnSp macro="">
      <xdr:nvCxnSpPr>
        <xdr:cNvPr id="140" name="直線コネクタ 139"/>
        <xdr:cNvCxnSpPr/>
      </xdr:nvCxnSpPr>
      <xdr:spPr>
        <a:xfrm flipV="1">
          <a:off x="1447800" y="108633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0" name="楕円 149"/>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71983</xdr:rowOff>
    </xdr:from>
    <xdr:ext cx="762000" cy="259045"/>
    <xdr:sp macro="" textlink="">
      <xdr:nvSpPr>
        <xdr:cNvPr id="151" name="財政構造の弾力性該当値テキスト"/>
        <xdr:cNvSpPr txBox="1"/>
      </xdr:nvSpPr>
      <xdr:spPr>
        <a:xfrm>
          <a:off x="5041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2" name="楕円 151"/>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3" name="テキスト ボックス 152"/>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166581</xdr:rowOff>
    </xdr:from>
    <xdr:to>
      <xdr:col>15</xdr:col>
      <xdr:colOff>133350</xdr:colOff>
      <xdr:row>63</xdr:row>
      <xdr:rowOff>96731</xdr:rowOff>
    </xdr:to>
    <xdr:sp macro="" textlink="">
      <xdr:nvSpPr>
        <xdr:cNvPr id="154" name="楕円 153"/>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106908</xdr:rowOff>
    </xdr:from>
    <xdr:ext cx="762000" cy="259045"/>
    <xdr:sp macro="" textlink="">
      <xdr:nvSpPr>
        <xdr:cNvPr id="155" name="テキスト ボックス 154"/>
        <xdr:cNvSpPr txBox="1"/>
      </xdr:nvSpPr>
      <xdr:spPr>
        <a:xfrm>
          <a:off x="2844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6" name="楕円 155"/>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7" name="テキスト ボックス 156"/>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8" name="楕円 157"/>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59" name="テキスト ボックス 158"/>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等の経費負担が大きくなることから、類似団体平均を３割ほど上回っている状況にある。民間委託や指定管理者制度の導入などで行政コストの削減に努めており、今後も行財政の効率的な運営を行い人件費・物件費等の抑制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81789</xdr:rowOff>
    </xdr:from>
    <xdr:to>
      <xdr:col>23</xdr:col>
      <xdr:colOff>133350</xdr:colOff>
      <xdr:row>83</xdr:row>
      <xdr:rowOff>103015</xdr:rowOff>
    </xdr:to>
    <xdr:cxnSp macro="">
      <xdr:nvCxnSpPr>
        <xdr:cNvPr id="193" name="直線コネクタ 192"/>
        <xdr:cNvCxnSpPr/>
      </xdr:nvCxnSpPr>
      <xdr:spPr>
        <a:xfrm>
          <a:off x="4114800" y="1431213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33541</xdr:rowOff>
    </xdr:from>
    <xdr:to>
      <xdr:col>19</xdr:col>
      <xdr:colOff>133350</xdr:colOff>
      <xdr:row>83</xdr:row>
      <xdr:rowOff>81789</xdr:rowOff>
    </xdr:to>
    <xdr:cxnSp macro="">
      <xdr:nvCxnSpPr>
        <xdr:cNvPr id="196" name="直線コネクタ 195"/>
        <xdr:cNvCxnSpPr/>
      </xdr:nvCxnSpPr>
      <xdr:spPr>
        <a:xfrm>
          <a:off x="3225800" y="14263891"/>
          <a:ext cx="8890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6598</xdr:rowOff>
    </xdr:from>
    <xdr:to>
      <xdr:col>15</xdr:col>
      <xdr:colOff>82550</xdr:colOff>
      <xdr:row>83</xdr:row>
      <xdr:rowOff>33541</xdr:rowOff>
    </xdr:to>
    <xdr:cxnSp macro="">
      <xdr:nvCxnSpPr>
        <xdr:cNvPr id="199" name="直線コネクタ 198"/>
        <xdr:cNvCxnSpPr/>
      </xdr:nvCxnSpPr>
      <xdr:spPr>
        <a:xfrm>
          <a:off x="2336800" y="14236948"/>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6598</xdr:rowOff>
    </xdr:from>
    <xdr:to>
      <xdr:col>11</xdr:col>
      <xdr:colOff>31750</xdr:colOff>
      <xdr:row>83</xdr:row>
      <xdr:rowOff>17045</xdr:rowOff>
    </xdr:to>
    <xdr:cxnSp macro="">
      <xdr:nvCxnSpPr>
        <xdr:cNvPr id="202" name="直線コネクタ 201"/>
        <xdr:cNvCxnSpPr/>
      </xdr:nvCxnSpPr>
      <xdr:spPr>
        <a:xfrm flipV="1">
          <a:off x="1447800" y="14236948"/>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52215</xdr:rowOff>
    </xdr:from>
    <xdr:to>
      <xdr:col>23</xdr:col>
      <xdr:colOff>184150</xdr:colOff>
      <xdr:row>83</xdr:row>
      <xdr:rowOff>153815</xdr:rowOff>
    </xdr:to>
    <xdr:sp macro="" textlink="">
      <xdr:nvSpPr>
        <xdr:cNvPr id="212" name="楕円 211"/>
        <xdr:cNvSpPr/>
      </xdr:nvSpPr>
      <xdr:spPr>
        <a:xfrm>
          <a:off x="4902200" y="142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24292</xdr:rowOff>
    </xdr:from>
    <xdr:ext cx="762000" cy="259045"/>
    <xdr:sp macro="" textlink="">
      <xdr:nvSpPr>
        <xdr:cNvPr id="213" name="人件費・物件費等の状況該当値テキスト"/>
        <xdr:cNvSpPr txBox="1"/>
      </xdr:nvSpPr>
      <xdr:spPr>
        <a:xfrm>
          <a:off x="5041900" y="142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30989</xdr:rowOff>
    </xdr:from>
    <xdr:to>
      <xdr:col>19</xdr:col>
      <xdr:colOff>184150</xdr:colOff>
      <xdr:row>83</xdr:row>
      <xdr:rowOff>132589</xdr:rowOff>
    </xdr:to>
    <xdr:sp macro="" textlink="">
      <xdr:nvSpPr>
        <xdr:cNvPr id="214" name="楕円 213"/>
        <xdr:cNvSpPr/>
      </xdr:nvSpPr>
      <xdr:spPr>
        <a:xfrm>
          <a:off x="4064000" y="14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117366</xdr:rowOff>
    </xdr:from>
    <xdr:ext cx="736600" cy="259045"/>
    <xdr:sp macro="" textlink="">
      <xdr:nvSpPr>
        <xdr:cNvPr id="215" name="テキスト ボックス 214"/>
        <xdr:cNvSpPr txBox="1"/>
      </xdr:nvSpPr>
      <xdr:spPr>
        <a:xfrm>
          <a:off x="3733800" y="1434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154191</xdr:rowOff>
    </xdr:from>
    <xdr:to>
      <xdr:col>15</xdr:col>
      <xdr:colOff>133350</xdr:colOff>
      <xdr:row>83</xdr:row>
      <xdr:rowOff>84341</xdr:rowOff>
    </xdr:to>
    <xdr:sp macro="" textlink="">
      <xdr:nvSpPr>
        <xdr:cNvPr id="216" name="楕円 215"/>
        <xdr:cNvSpPr/>
      </xdr:nvSpPr>
      <xdr:spPr>
        <a:xfrm>
          <a:off x="3175000" y="142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69118</xdr:rowOff>
    </xdr:from>
    <xdr:ext cx="762000" cy="259045"/>
    <xdr:sp macro="" textlink="">
      <xdr:nvSpPr>
        <xdr:cNvPr id="217" name="テキスト ボックス 216"/>
        <xdr:cNvSpPr txBox="1"/>
      </xdr:nvSpPr>
      <xdr:spPr>
        <a:xfrm>
          <a:off x="2844800" y="142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127248</xdr:rowOff>
    </xdr:from>
    <xdr:to>
      <xdr:col>11</xdr:col>
      <xdr:colOff>82550</xdr:colOff>
      <xdr:row>83</xdr:row>
      <xdr:rowOff>57398</xdr:rowOff>
    </xdr:to>
    <xdr:sp macro="" textlink="">
      <xdr:nvSpPr>
        <xdr:cNvPr id="218" name="楕円 217"/>
        <xdr:cNvSpPr/>
      </xdr:nvSpPr>
      <xdr:spPr>
        <a:xfrm>
          <a:off x="2286000" y="141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42175</xdr:rowOff>
    </xdr:from>
    <xdr:ext cx="762000" cy="259045"/>
    <xdr:sp macro="" textlink="">
      <xdr:nvSpPr>
        <xdr:cNvPr id="219" name="テキスト ボックス 218"/>
        <xdr:cNvSpPr txBox="1"/>
      </xdr:nvSpPr>
      <xdr:spPr>
        <a:xfrm>
          <a:off x="1955800" y="1427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137695</xdr:rowOff>
    </xdr:from>
    <xdr:to>
      <xdr:col>7</xdr:col>
      <xdr:colOff>31750</xdr:colOff>
      <xdr:row>83</xdr:row>
      <xdr:rowOff>67845</xdr:rowOff>
    </xdr:to>
    <xdr:sp macro="" textlink="">
      <xdr:nvSpPr>
        <xdr:cNvPr id="220" name="楕円 219"/>
        <xdr:cNvSpPr/>
      </xdr:nvSpPr>
      <xdr:spPr>
        <a:xfrm>
          <a:off x="1397000" y="141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52622</xdr:rowOff>
    </xdr:from>
    <xdr:ext cx="762000" cy="259045"/>
    <xdr:sp macro="" textlink="">
      <xdr:nvSpPr>
        <xdr:cNvPr id="221" name="テキスト ボックス 220"/>
        <xdr:cNvSpPr txBox="1"/>
      </xdr:nvSpPr>
      <xdr:spPr>
        <a:xfrm>
          <a:off x="1066800" y="1428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給与体制に準拠しているが、給与階層の偏り、中途職員採用の実施や比較的若い年代の昇格、減給保障等の影響により、９８．４と類似団体平均を２．９ポイント上回る水準になっている。今後は、新規採用と定年退職者の増加によりラスパイレス指数は下降する見通しではあるが、引き続き、給与体系の偏在を是正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159258</xdr:rowOff>
    </xdr:from>
    <xdr:to>
      <xdr:col>81</xdr:col>
      <xdr:colOff>44450</xdr:colOff>
      <xdr:row>88</xdr:row>
      <xdr:rowOff>164085</xdr:rowOff>
    </xdr:to>
    <xdr:cxnSp macro="">
      <xdr:nvCxnSpPr>
        <xdr:cNvPr id="253" name="直線コネクタ 252"/>
        <xdr:cNvCxnSpPr/>
      </xdr:nvCxnSpPr>
      <xdr:spPr>
        <a:xfrm>
          <a:off x="16179800" y="15246858"/>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159258</xdr:rowOff>
    </xdr:from>
    <xdr:to>
      <xdr:col>77</xdr:col>
      <xdr:colOff>44450</xdr:colOff>
      <xdr:row>89</xdr:row>
      <xdr:rowOff>40894</xdr:rowOff>
    </xdr:to>
    <xdr:cxnSp macro="">
      <xdr:nvCxnSpPr>
        <xdr:cNvPr id="256" name="直線コネクタ 255"/>
        <xdr:cNvCxnSpPr/>
      </xdr:nvCxnSpPr>
      <xdr:spPr>
        <a:xfrm flipV="1">
          <a:off x="15290800" y="152468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40894</xdr:rowOff>
    </xdr:from>
    <xdr:to>
      <xdr:col>72</xdr:col>
      <xdr:colOff>203200</xdr:colOff>
      <xdr:row>89</xdr:row>
      <xdr:rowOff>40894</xdr:rowOff>
    </xdr:to>
    <xdr:cxnSp macro="">
      <xdr:nvCxnSpPr>
        <xdr:cNvPr id="259" name="直線コネクタ 258"/>
        <xdr:cNvCxnSpPr/>
      </xdr:nvCxnSpPr>
      <xdr:spPr>
        <a:xfrm>
          <a:off x="14401800" y="15299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115824</xdr:rowOff>
    </xdr:from>
    <xdr:to>
      <xdr:col>68</xdr:col>
      <xdr:colOff>152400</xdr:colOff>
      <xdr:row>89</xdr:row>
      <xdr:rowOff>40894</xdr:rowOff>
    </xdr:to>
    <xdr:cxnSp macro="">
      <xdr:nvCxnSpPr>
        <xdr:cNvPr id="262" name="直線コネクタ 261"/>
        <xdr:cNvCxnSpPr/>
      </xdr:nvCxnSpPr>
      <xdr:spPr>
        <a:xfrm>
          <a:off x="13512800" y="152034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113285</xdr:rowOff>
    </xdr:from>
    <xdr:to>
      <xdr:col>81</xdr:col>
      <xdr:colOff>95250</xdr:colOff>
      <xdr:row>89</xdr:row>
      <xdr:rowOff>43435</xdr:rowOff>
    </xdr:to>
    <xdr:sp macro="" textlink="">
      <xdr:nvSpPr>
        <xdr:cNvPr id="272" name="楕円 271"/>
        <xdr:cNvSpPr/>
      </xdr:nvSpPr>
      <xdr:spPr>
        <a:xfrm>
          <a:off x="169672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9162</xdr:rowOff>
    </xdr:from>
    <xdr:ext cx="762000" cy="259045"/>
    <xdr:sp macro="" textlink="">
      <xdr:nvSpPr>
        <xdr:cNvPr id="273" name="給与水準   （国との比較）該当値テキスト"/>
        <xdr:cNvSpPr txBox="1"/>
      </xdr:nvSpPr>
      <xdr:spPr>
        <a:xfrm>
          <a:off x="17106900" y="150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108458</xdr:rowOff>
    </xdr:from>
    <xdr:to>
      <xdr:col>77</xdr:col>
      <xdr:colOff>95250</xdr:colOff>
      <xdr:row>89</xdr:row>
      <xdr:rowOff>38608</xdr:rowOff>
    </xdr:to>
    <xdr:sp macro="" textlink="">
      <xdr:nvSpPr>
        <xdr:cNvPr id="274" name="楕円 273"/>
        <xdr:cNvSpPr/>
      </xdr:nvSpPr>
      <xdr:spPr>
        <a:xfrm>
          <a:off x="16129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23385</xdr:rowOff>
    </xdr:from>
    <xdr:ext cx="736600" cy="259045"/>
    <xdr:sp macro="" textlink="">
      <xdr:nvSpPr>
        <xdr:cNvPr id="275" name="テキスト ボックス 274"/>
        <xdr:cNvSpPr txBox="1"/>
      </xdr:nvSpPr>
      <xdr:spPr>
        <a:xfrm>
          <a:off x="15798800" y="1528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161544</xdr:rowOff>
    </xdr:from>
    <xdr:to>
      <xdr:col>73</xdr:col>
      <xdr:colOff>44450</xdr:colOff>
      <xdr:row>89</xdr:row>
      <xdr:rowOff>91694</xdr:rowOff>
    </xdr:to>
    <xdr:sp macro="" textlink="">
      <xdr:nvSpPr>
        <xdr:cNvPr id="276" name="楕円 275"/>
        <xdr:cNvSpPr/>
      </xdr:nvSpPr>
      <xdr:spPr>
        <a:xfrm>
          <a:off x="15240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76471</xdr:rowOff>
    </xdr:from>
    <xdr:ext cx="762000" cy="259045"/>
    <xdr:sp macro="" textlink="">
      <xdr:nvSpPr>
        <xdr:cNvPr id="277" name="テキスト ボックス 276"/>
        <xdr:cNvSpPr txBox="1"/>
      </xdr:nvSpPr>
      <xdr:spPr>
        <a:xfrm>
          <a:off x="14909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161544</xdr:rowOff>
    </xdr:from>
    <xdr:to>
      <xdr:col>68</xdr:col>
      <xdr:colOff>203200</xdr:colOff>
      <xdr:row>89</xdr:row>
      <xdr:rowOff>91694</xdr:rowOff>
    </xdr:to>
    <xdr:sp macro="" textlink="">
      <xdr:nvSpPr>
        <xdr:cNvPr id="278" name="楕円 277"/>
        <xdr:cNvSpPr/>
      </xdr:nvSpPr>
      <xdr:spPr>
        <a:xfrm>
          <a:off x="14351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76471</xdr:rowOff>
    </xdr:from>
    <xdr:ext cx="762000" cy="259045"/>
    <xdr:sp macro="" textlink="">
      <xdr:nvSpPr>
        <xdr:cNvPr id="279" name="テキスト ボックス 278"/>
        <xdr:cNvSpPr txBox="1"/>
      </xdr:nvSpPr>
      <xdr:spPr>
        <a:xfrm>
          <a:off x="14020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65024</xdr:rowOff>
    </xdr:from>
    <xdr:to>
      <xdr:col>64</xdr:col>
      <xdr:colOff>152400</xdr:colOff>
      <xdr:row>88</xdr:row>
      <xdr:rowOff>166624</xdr:rowOff>
    </xdr:to>
    <xdr:sp macro="" textlink="">
      <xdr:nvSpPr>
        <xdr:cNvPr id="280" name="楕円 279"/>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151401</xdr:rowOff>
    </xdr:from>
    <xdr:ext cx="762000" cy="259045"/>
    <xdr:sp macro="" textlink="">
      <xdr:nvSpPr>
        <xdr:cNvPr id="281" name="テキスト ボックス 280"/>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２４．１４人と類似団体平均を若干上回っている。人口に対して行政面積が広大といった地域特性（人口密度４人／㎢）にあるが、組織体制の効率化を図り、今後も適正な定員管理に努める。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133640</xdr:rowOff>
    </xdr:from>
    <xdr:to>
      <xdr:col>81</xdr:col>
      <xdr:colOff>44450</xdr:colOff>
      <xdr:row>60</xdr:row>
      <xdr:rowOff>149152</xdr:rowOff>
    </xdr:to>
    <xdr:cxnSp macro="">
      <xdr:nvCxnSpPr>
        <xdr:cNvPr id="318" name="直線コネクタ 317"/>
        <xdr:cNvCxnSpPr/>
      </xdr:nvCxnSpPr>
      <xdr:spPr>
        <a:xfrm flipV="1">
          <a:off x="16179800" y="1042064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136053</xdr:rowOff>
    </xdr:from>
    <xdr:to>
      <xdr:col>77</xdr:col>
      <xdr:colOff>44450</xdr:colOff>
      <xdr:row>60</xdr:row>
      <xdr:rowOff>149152</xdr:rowOff>
    </xdr:to>
    <xdr:cxnSp macro="">
      <xdr:nvCxnSpPr>
        <xdr:cNvPr id="321" name="直線コネクタ 320"/>
        <xdr:cNvCxnSpPr/>
      </xdr:nvCxnSpPr>
      <xdr:spPr>
        <a:xfrm>
          <a:off x="15290800" y="1042305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125712</xdr:rowOff>
    </xdr:from>
    <xdr:to>
      <xdr:col>72</xdr:col>
      <xdr:colOff>203200</xdr:colOff>
      <xdr:row>60</xdr:row>
      <xdr:rowOff>136053</xdr:rowOff>
    </xdr:to>
    <xdr:cxnSp macro="">
      <xdr:nvCxnSpPr>
        <xdr:cNvPr id="324" name="直線コネクタ 323"/>
        <xdr:cNvCxnSpPr/>
      </xdr:nvCxnSpPr>
      <xdr:spPr>
        <a:xfrm>
          <a:off x="14401800" y="104127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90551</xdr:rowOff>
    </xdr:from>
    <xdr:to>
      <xdr:col>68</xdr:col>
      <xdr:colOff>152400</xdr:colOff>
      <xdr:row>60</xdr:row>
      <xdr:rowOff>125712</xdr:rowOff>
    </xdr:to>
    <xdr:cxnSp macro="">
      <xdr:nvCxnSpPr>
        <xdr:cNvPr id="327" name="直線コネクタ 326"/>
        <xdr:cNvCxnSpPr/>
      </xdr:nvCxnSpPr>
      <xdr:spPr>
        <a:xfrm>
          <a:off x="13512800" y="10377551"/>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82840</xdr:rowOff>
    </xdr:from>
    <xdr:to>
      <xdr:col>81</xdr:col>
      <xdr:colOff>95250</xdr:colOff>
      <xdr:row>61</xdr:row>
      <xdr:rowOff>12990</xdr:rowOff>
    </xdr:to>
    <xdr:sp macro="" textlink="">
      <xdr:nvSpPr>
        <xdr:cNvPr id="337" name="楕円 336"/>
        <xdr:cNvSpPr/>
      </xdr:nvSpPr>
      <xdr:spPr>
        <a:xfrm>
          <a:off x="169672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54917</xdr:rowOff>
    </xdr:from>
    <xdr:ext cx="762000" cy="259045"/>
    <xdr:sp macro="" textlink="">
      <xdr:nvSpPr>
        <xdr:cNvPr id="338" name="定員管理の状況該当値テキスト"/>
        <xdr:cNvSpPr txBox="1"/>
      </xdr:nvSpPr>
      <xdr:spPr>
        <a:xfrm>
          <a:off x="17106900" y="1034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98352</xdr:rowOff>
    </xdr:from>
    <xdr:to>
      <xdr:col>77</xdr:col>
      <xdr:colOff>95250</xdr:colOff>
      <xdr:row>61</xdr:row>
      <xdr:rowOff>28502</xdr:rowOff>
    </xdr:to>
    <xdr:sp macro="" textlink="">
      <xdr:nvSpPr>
        <xdr:cNvPr id="339" name="楕円 338"/>
        <xdr:cNvSpPr/>
      </xdr:nvSpPr>
      <xdr:spPr>
        <a:xfrm>
          <a:off x="16129000" y="103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13279</xdr:rowOff>
    </xdr:from>
    <xdr:ext cx="736600" cy="259045"/>
    <xdr:sp macro="" textlink="">
      <xdr:nvSpPr>
        <xdr:cNvPr id="340" name="テキスト ボックス 339"/>
        <xdr:cNvSpPr txBox="1"/>
      </xdr:nvSpPr>
      <xdr:spPr>
        <a:xfrm>
          <a:off x="15798800" y="1047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85253</xdr:rowOff>
    </xdr:from>
    <xdr:to>
      <xdr:col>73</xdr:col>
      <xdr:colOff>44450</xdr:colOff>
      <xdr:row>61</xdr:row>
      <xdr:rowOff>15403</xdr:rowOff>
    </xdr:to>
    <xdr:sp macro="" textlink="">
      <xdr:nvSpPr>
        <xdr:cNvPr id="341" name="楕円 340"/>
        <xdr:cNvSpPr/>
      </xdr:nvSpPr>
      <xdr:spPr>
        <a:xfrm>
          <a:off x="15240000" y="103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180</xdr:rowOff>
    </xdr:from>
    <xdr:ext cx="762000" cy="259045"/>
    <xdr:sp macro="" textlink="">
      <xdr:nvSpPr>
        <xdr:cNvPr id="342" name="テキスト ボックス 341"/>
        <xdr:cNvSpPr txBox="1"/>
      </xdr:nvSpPr>
      <xdr:spPr>
        <a:xfrm>
          <a:off x="14909800" y="104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74912</xdr:rowOff>
    </xdr:from>
    <xdr:to>
      <xdr:col>68</xdr:col>
      <xdr:colOff>203200</xdr:colOff>
      <xdr:row>61</xdr:row>
      <xdr:rowOff>5062</xdr:rowOff>
    </xdr:to>
    <xdr:sp macro="" textlink="">
      <xdr:nvSpPr>
        <xdr:cNvPr id="343" name="楕円 342"/>
        <xdr:cNvSpPr/>
      </xdr:nvSpPr>
      <xdr:spPr>
        <a:xfrm>
          <a:off x="14351000" y="10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161289</xdr:rowOff>
    </xdr:from>
    <xdr:ext cx="762000" cy="259045"/>
    <xdr:sp macro="" textlink="">
      <xdr:nvSpPr>
        <xdr:cNvPr id="344" name="テキスト ボックス 343"/>
        <xdr:cNvSpPr txBox="1"/>
      </xdr:nvSpPr>
      <xdr:spPr>
        <a:xfrm>
          <a:off x="14020800" y="104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39751</xdr:rowOff>
    </xdr:from>
    <xdr:to>
      <xdr:col>64</xdr:col>
      <xdr:colOff>152400</xdr:colOff>
      <xdr:row>60</xdr:row>
      <xdr:rowOff>141351</xdr:rowOff>
    </xdr:to>
    <xdr:sp macro="" textlink="">
      <xdr:nvSpPr>
        <xdr:cNvPr id="345" name="楕円 344"/>
        <xdr:cNvSpPr/>
      </xdr:nvSpPr>
      <xdr:spPr>
        <a:xfrm>
          <a:off x="13462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126128</xdr:rowOff>
    </xdr:from>
    <xdr:ext cx="762000" cy="259045"/>
    <xdr:sp macro="" textlink="">
      <xdr:nvSpPr>
        <xdr:cNvPr id="346" name="テキスト ボックス 345"/>
        <xdr:cNvSpPr txBox="1"/>
      </xdr:nvSpPr>
      <xdr:spPr>
        <a:xfrm>
          <a:off x="131318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的経費の財源確保において、基金等を活用し起債発行額の抑制を図ってきたこと等により、５．４％と類似団体平均を２．１ポイント下回っている。今後、子どもセンター建設事業、新総合体育館整備事業による元金の償還開始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年度から事業を開始した中学校大規模改修事業等に係る借入による比率の上昇を見込んでおり、計画的な地方債の発行を行い、起債償還額の平準化と適正な実質公債費比率の維持に努める。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159173</xdr:rowOff>
    </xdr:to>
    <xdr:cxnSp macro="">
      <xdr:nvCxnSpPr>
        <xdr:cNvPr id="379" name="直線コネクタ 378"/>
        <xdr:cNvCxnSpPr/>
      </xdr:nvCxnSpPr>
      <xdr:spPr>
        <a:xfrm>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110913</xdr:rowOff>
    </xdr:to>
    <xdr:cxnSp macro="">
      <xdr:nvCxnSpPr>
        <xdr:cNvPr id="382" name="直線コネクタ 381"/>
        <xdr:cNvCxnSpPr/>
      </xdr:nvCxnSpPr>
      <xdr:spPr>
        <a:xfrm flipV="1">
          <a:off x="15290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159173</xdr:rowOff>
    </xdr:to>
    <xdr:cxnSp macro="">
      <xdr:nvCxnSpPr>
        <xdr:cNvPr id="385" name="直線コネクタ 384"/>
        <xdr:cNvCxnSpPr/>
      </xdr:nvCxnSpPr>
      <xdr:spPr>
        <a:xfrm flipV="1">
          <a:off x="14401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52070</xdr:rowOff>
    </xdr:to>
    <xdr:cxnSp macro="">
      <xdr:nvCxnSpPr>
        <xdr:cNvPr id="388" name="直線コネクタ 387"/>
        <xdr:cNvCxnSpPr/>
      </xdr:nvCxnSpPr>
      <xdr:spPr>
        <a:xfrm flipV="1">
          <a:off x="13512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8" name="楕円 397"/>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9"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0" name="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1" name="テキスト ボックス 400"/>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2" name="楕円 401"/>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3" name="テキスト ボックス 40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4" name="楕円 403"/>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5" name="テキスト ボックス 404"/>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6" name="楕円 405"/>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7" name="テキスト ボックス 406"/>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将来負担額よりも充当可能基金残高等が上回っているため、将来負担比率は発生していない。現在の基金残高等から今後も将来負担比率は発生しない見通しである。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2,485
2,446
571.80
5,603,976
5,481,083
69,993
2,787,359
5,642,462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職員数の適正配置による人件費の抑制により、２３．１％と類似団体平均を若干下回っている。今後も、施設管理等の民間委託化や業務体制の効率化などを図り、人件費の抑制に努める。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36</xdr:row>
      <xdr:rowOff>159004</xdr:rowOff>
    </xdr:to>
    <xdr:cxnSp macro="">
      <xdr:nvCxnSpPr>
        <xdr:cNvPr id="64" name="直線コネクタ 63"/>
        <xdr:cNvCxnSpPr/>
      </xdr:nvCxnSpPr>
      <xdr:spPr>
        <a:xfrm flipV="1">
          <a:off x="3987800" y="6326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10414</xdr:rowOff>
    </xdr:to>
    <xdr:cxnSp macro="">
      <xdr:nvCxnSpPr>
        <xdr:cNvPr id="67" name="直線コネクタ 66"/>
        <xdr:cNvCxnSpPr/>
      </xdr:nvCxnSpPr>
      <xdr:spPr>
        <a:xfrm flipV="1">
          <a:off x="3098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10414</xdr:rowOff>
    </xdr:to>
    <xdr:cxnSp macro="">
      <xdr:nvCxnSpPr>
        <xdr:cNvPr id="70" name="直線コネクタ 69"/>
        <xdr:cNvCxnSpPr/>
      </xdr:nvCxnSpPr>
      <xdr:spPr>
        <a:xfrm>
          <a:off x="2209800" y="6290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117856</xdr:rowOff>
    </xdr:to>
    <xdr:cxnSp macro="">
      <xdr:nvCxnSpPr>
        <xdr:cNvPr id="73" name="直線コネクタ 72"/>
        <xdr:cNvCxnSpPr/>
      </xdr:nvCxnSpPr>
      <xdr:spPr>
        <a:xfrm>
          <a:off x="1320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等の経費負担が大きくなることから、１９．２％と類似団体平均を４．１ポイント上回っている。近年の村有施設老朽化に伴う施設更新事業により、今後、経常経費の増が見込まれることから、事務事業の点検や、システム関連経費の見直しなどを行い、行政コストの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90424</xdr:rowOff>
    </xdr:to>
    <xdr:cxnSp macro="">
      <xdr:nvCxnSpPr>
        <xdr:cNvPr id="122" name="直線コネクタ 121"/>
        <xdr:cNvCxnSpPr/>
      </xdr:nvCxnSpPr>
      <xdr:spPr>
        <a:xfrm>
          <a:off x="15671800" y="30530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138430</xdr:rowOff>
    </xdr:to>
    <xdr:cxnSp macro="">
      <xdr:nvCxnSpPr>
        <xdr:cNvPr id="125" name="直線コネクタ 124"/>
        <xdr:cNvCxnSpPr/>
      </xdr:nvCxnSpPr>
      <xdr:spPr>
        <a:xfrm>
          <a:off x="14782800" y="3048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18</xdr:row>
      <xdr:rowOff>44704</xdr:rowOff>
    </xdr:to>
    <xdr:cxnSp macro="">
      <xdr:nvCxnSpPr>
        <xdr:cNvPr id="128" name="直線コネクタ 127"/>
        <xdr:cNvCxnSpPr/>
      </xdr:nvCxnSpPr>
      <xdr:spPr>
        <a:xfrm flipV="1">
          <a:off x="13893800" y="3048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44704</xdr:rowOff>
    </xdr:to>
    <xdr:cxnSp macro="">
      <xdr:nvCxnSpPr>
        <xdr:cNvPr id="131" name="直線コネクタ 130"/>
        <xdr:cNvCxnSpPr/>
      </xdr:nvCxnSpPr>
      <xdr:spPr>
        <a:xfrm>
          <a:off x="13004800" y="3103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1" name="楕円 140"/>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2"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83058</xdr:rowOff>
    </xdr:from>
    <xdr:to>
      <xdr:col>74</xdr:col>
      <xdr:colOff>31750</xdr:colOff>
      <xdr:row>18</xdr:row>
      <xdr:rowOff>13208</xdr:rowOff>
    </xdr:to>
    <xdr:sp macro="" textlink="">
      <xdr:nvSpPr>
        <xdr:cNvPr id="145" name="楕円 144"/>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169435</xdr:rowOff>
    </xdr:from>
    <xdr:ext cx="762000" cy="259045"/>
    <xdr:sp macro="" textlink="">
      <xdr:nvSpPr>
        <xdr:cNvPr id="146" name="テキスト ボックス 145"/>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7" name="楕円 146"/>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48" name="テキスト ボックス 147"/>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49" name="楕円 148"/>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0" name="テキスト ボックス 149"/>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生までの医療費無料化や、出産・就学祝い金、老人医療費給付といった単独事業を実施しているが、２．２％と類似団体平均を若干下回る数値となっている。今後は高齢化率の上昇による扶助費の増加が見込まれることから、単独事業の制度内容や資格審査等の見直しなどを行い、扶助費の適正な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84" name="直線コネクタ 183"/>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143328</xdr:rowOff>
    </xdr:to>
    <xdr:cxnSp macro="">
      <xdr:nvCxnSpPr>
        <xdr:cNvPr id="187" name="直線コネクタ 186"/>
        <xdr:cNvCxnSpPr/>
      </xdr:nvCxnSpPr>
      <xdr:spPr>
        <a:xfrm>
          <a:off x="3098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37193</xdr:rowOff>
    </xdr:to>
    <xdr:cxnSp macro="">
      <xdr:nvCxnSpPr>
        <xdr:cNvPr id="190" name="直線コネクタ 189"/>
        <xdr:cNvCxnSpPr/>
      </xdr:nvCxnSpPr>
      <xdr:spPr>
        <a:xfrm flipV="1">
          <a:off x="2209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3" name="直線コネクタ 192"/>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割合が低いことによる。しかしながら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多額であることから、事業運営の見直しなどを行い、経営の健全化を図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18415</xdr:rowOff>
    </xdr:from>
    <xdr:to>
      <xdr:col>82</xdr:col>
      <xdr:colOff>107950</xdr:colOff>
      <xdr:row>56</xdr:row>
      <xdr:rowOff>24130</xdr:rowOff>
    </xdr:to>
    <xdr:cxnSp macro="">
      <xdr:nvCxnSpPr>
        <xdr:cNvPr id="240" name="直線コネクタ 239"/>
        <xdr:cNvCxnSpPr/>
      </xdr:nvCxnSpPr>
      <xdr:spPr>
        <a:xfrm flipV="1">
          <a:off x="15671800" y="96196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24130</xdr:rowOff>
    </xdr:from>
    <xdr:to>
      <xdr:col>78</xdr:col>
      <xdr:colOff>69850</xdr:colOff>
      <xdr:row>56</xdr:row>
      <xdr:rowOff>75565</xdr:rowOff>
    </xdr:to>
    <xdr:cxnSp macro="">
      <xdr:nvCxnSpPr>
        <xdr:cNvPr id="243" name="直線コネクタ 242"/>
        <xdr:cNvCxnSpPr/>
      </xdr:nvCxnSpPr>
      <xdr:spPr>
        <a:xfrm flipV="1">
          <a:off x="14782800" y="96253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56</xdr:row>
      <xdr:rowOff>75565</xdr:rowOff>
    </xdr:to>
    <xdr:cxnSp macro="">
      <xdr:nvCxnSpPr>
        <xdr:cNvPr id="246" name="直線コネクタ 245"/>
        <xdr:cNvCxnSpPr/>
      </xdr:nvCxnSpPr>
      <xdr:spPr>
        <a:xfrm>
          <a:off x="13893800" y="96196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18415</xdr:rowOff>
    </xdr:from>
    <xdr:to>
      <xdr:col>69</xdr:col>
      <xdr:colOff>92075</xdr:colOff>
      <xdr:row>56</xdr:row>
      <xdr:rowOff>35560</xdr:rowOff>
    </xdr:to>
    <xdr:cxnSp macro="">
      <xdr:nvCxnSpPr>
        <xdr:cNvPr id="249" name="直線コネクタ 248"/>
        <xdr:cNvCxnSpPr/>
      </xdr:nvCxnSpPr>
      <xdr:spPr>
        <a:xfrm flipV="1">
          <a:off x="13004800" y="96196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139065</xdr:rowOff>
    </xdr:from>
    <xdr:to>
      <xdr:col>82</xdr:col>
      <xdr:colOff>158750</xdr:colOff>
      <xdr:row>56</xdr:row>
      <xdr:rowOff>69215</xdr:rowOff>
    </xdr:to>
    <xdr:sp macro="" textlink="">
      <xdr:nvSpPr>
        <xdr:cNvPr id="259" name="楕円 258"/>
        <xdr:cNvSpPr/>
      </xdr:nvSpPr>
      <xdr:spPr>
        <a:xfrm>
          <a:off x="164592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155592</xdr:rowOff>
    </xdr:from>
    <xdr:ext cx="762000" cy="259045"/>
    <xdr:sp macro="" textlink="">
      <xdr:nvSpPr>
        <xdr:cNvPr id="260" name="その他該当値テキスト"/>
        <xdr:cNvSpPr txBox="1"/>
      </xdr:nvSpPr>
      <xdr:spPr>
        <a:xfrm>
          <a:off x="16598900" y="94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144780</xdr:rowOff>
    </xdr:from>
    <xdr:to>
      <xdr:col>78</xdr:col>
      <xdr:colOff>120650</xdr:colOff>
      <xdr:row>56</xdr:row>
      <xdr:rowOff>74930</xdr:rowOff>
    </xdr:to>
    <xdr:sp macro="" textlink="">
      <xdr:nvSpPr>
        <xdr:cNvPr id="261" name="楕円 260"/>
        <xdr:cNvSpPr/>
      </xdr:nvSpPr>
      <xdr:spPr>
        <a:xfrm>
          <a:off x="15621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85107</xdr:rowOff>
    </xdr:from>
    <xdr:ext cx="736600" cy="259045"/>
    <xdr:sp macro="" textlink="">
      <xdr:nvSpPr>
        <xdr:cNvPr id="262" name="テキスト ボックス 261"/>
        <xdr:cNvSpPr txBox="1"/>
      </xdr:nvSpPr>
      <xdr:spPr>
        <a:xfrm>
          <a:off x="15290800" y="934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24765</xdr:rowOff>
    </xdr:from>
    <xdr:to>
      <xdr:col>74</xdr:col>
      <xdr:colOff>31750</xdr:colOff>
      <xdr:row>56</xdr:row>
      <xdr:rowOff>126365</xdr:rowOff>
    </xdr:to>
    <xdr:sp macro="" textlink="">
      <xdr:nvSpPr>
        <xdr:cNvPr id="263" name="楕円 262"/>
        <xdr:cNvSpPr/>
      </xdr:nvSpPr>
      <xdr:spPr>
        <a:xfrm>
          <a:off x="14732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136542</xdr:rowOff>
    </xdr:from>
    <xdr:ext cx="762000" cy="259045"/>
    <xdr:sp macro="" textlink="">
      <xdr:nvSpPr>
        <xdr:cNvPr id="264" name="テキスト ボックス 263"/>
        <xdr:cNvSpPr txBox="1"/>
      </xdr:nvSpPr>
      <xdr:spPr>
        <a:xfrm>
          <a:off x="14401800" y="939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5" name="楕円 264"/>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66" name="テキスト ボックス 265"/>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7" name="楕円 266"/>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8" name="テキスト ボックス 26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生活路線バス運行補助金や乳質改善奨励補助金、高等学校等人材育成支援金等の実施により、１３．８％と類似団体平均を１．１ポイント上回っている。各団体に対する補助金の内容精査等を実施し、適正な支出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14986</xdr:rowOff>
    </xdr:to>
    <xdr:cxnSp macro="">
      <xdr:nvCxnSpPr>
        <xdr:cNvPr id="298" name="直線コネクタ 297"/>
        <xdr:cNvCxnSpPr/>
      </xdr:nvCxnSpPr>
      <xdr:spPr>
        <a:xfrm>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14986</xdr:rowOff>
    </xdr:to>
    <xdr:cxnSp macro="">
      <xdr:nvCxnSpPr>
        <xdr:cNvPr id="301" name="直線コネクタ 300"/>
        <xdr:cNvCxnSpPr/>
      </xdr:nvCxnSpPr>
      <xdr:spPr>
        <a:xfrm flipV="1">
          <a:off x="14782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33274</xdr:rowOff>
    </xdr:to>
    <xdr:cxnSp macro="">
      <xdr:nvCxnSpPr>
        <xdr:cNvPr id="304" name="直線コネクタ 303"/>
        <xdr:cNvCxnSpPr/>
      </xdr:nvCxnSpPr>
      <xdr:spPr>
        <a:xfrm flipV="1">
          <a:off x="13893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37846</xdr:rowOff>
    </xdr:to>
    <xdr:cxnSp macro="">
      <xdr:nvCxnSpPr>
        <xdr:cNvPr id="307" name="直線コネクタ 306"/>
        <xdr:cNvCxnSpPr/>
      </xdr:nvCxnSpPr>
      <xdr:spPr>
        <a:xfrm flipV="1">
          <a:off x="13004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7" name="楕円 316"/>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18"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0" name="テキスト ボックス 31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1" name="楕円 32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2" name="テキスト ボックス 32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5" name="楕円 324"/>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6" name="テキスト ボックス 325"/>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類似団体平均と同程度１８．４％となっている。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今後、子どもセンター建設事業及び農畜産物加工施設「酪楽館」増改築事業、新総合体育館整備事業等の大型事業による元金の償還開始や、令和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年度から事業を開始した中学校大規模改修事業等に係る借入を</a:t>
          </a:r>
          <a:r>
            <a:rPr kumimoji="1" lang="ja-JP" altLang="en-US" sz="1300">
              <a:latin typeface="ＭＳ Ｐゴシック" panose="020B0600070205080204" pitchFamily="50" charset="-128"/>
              <a:ea typeface="ＭＳ Ｐゴシック" panose="020B0600070205080204" pitchFamily="50" charset="-128"/>
            </a:rPr>
            <a:t>しており、一定期間公債費率が上昇する予定である。</a:t>
          </a:r>
        </a:p>
        <a:p>
          <a:r>
            <a:rPr kumimoji="1" lang="ja-JP" altLang="en-US" sz="1300">
              <a:latin typeface="ＭＳ Ｐゴシック" panose="020B0600070205080204" pitchFamily="50" charset="-128"/>
              <a:ea typeface="ＭＳ Ｐゴシック" panose="020B0600070205080204" pitchFamily="50" charset="-128"/>
            </a:rPr>
            <a:t>公債費を歳出総額の２割以内に調整し、総合計画に基づいた投資的事業の実施と地方債の計画的な発行を行い、健全な財政運営に努める。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8889</xdr:rowOff>
    </xdr:to>
    <xdr:cxnSp macro="">
      <xdr:nvCxnSpPr>
        <xdr:cNvPr id="358" name="直線コネクタ 357"/>
        <xdr:cNvCxnSpPr/>
      </xdr:nvCxnSpPr>
      <xdr:spPr>
        <a:xfrm>
          <a:off x="3987800" y="131610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165100</xdr:rowOff>
    </xdr:to>
    <xdr:cxnSp macro="">
      <xdr:nvCxnSpPr>
        <xdr:cNvPr id="361" name="直線コネクタ 360"/>
        <xdr:cNvCxnSpPr/>
      </xdr:nvCxnSpPr>
      <xdr:spPr>
        <a:xfrm flipV="1">
          <a:off x="3098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1270</xdr:rowOff>
    </xdr:to>
    <xdr:cxnSp macro="">
      <xdr:nvCxnSpPr>
        <xdr:cNvPr id="364" name="直線コネクタ 363"/>
        <xdr:cNvCxnSpPr/>
      </xdr:nvCxnSpPr>
      <xdr:spPr>
        <a:xfrm flipV="1">
          <a:off x="2209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92711</xdr:rowOff>
    </xdr:to>
    <xdr:cxnSp macro="">
      <xdr:nvCxnSpPr>
        <xdr:cNvPr id="367" name="直線コネクタ 366"/>
        <xdr:cNvCxnSpPr/>
      </xdr:nvCxnSpPr>
      <xdr:spPr>
        <a:xfrm flipV="1">
          <a:off x="1320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7" name="楕円 376"/>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78"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79" name="楕円 378"/>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80" name="テキスト ボックス 379"/>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1" name="楕円 380"/>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3" name="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5" name="楕円 38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6" name="テキスト ボックス 38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人件費・扶助費・繰出金が類似団体平均を下回っている影響により、公債費を除く全体の比率が類似団体平均を下回っている。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78</xdr:row>
      <xdr:rowOff>66039</xdr:rowOff>
    </xdr:to>
    <xdr:cxnSp macro="">
      <xdr:nvCxnSpPr>
        <xdr:cNvPr id="419" name="直線コネクタ 418"/>
        <xdr:cNvCxnSpPr/>
      </xdr:nvCxnSpPr>
      <xdr:spPr>
        <a:xfrm>
          <a:off x="15671800" y="133210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78</xdr:row>
      <xdr:rowOff>24130</xdr:rowOff>
    </xdr:to>
    <xdr:cxnSp macro="">
      <xdr:nvCxnSpPr>
        <xdr:cNvPr id="422" name="直線コネクタ 421"/>
        <xdr:cNvCxnSpPr/>
      </xdr:nvCxnSpPr>
      <xdr:spPr>
        <a:xfrm flipV="1">
          <a:off x="14782800" y="13321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31750</xdr:rowOff>
    </xdr:to>
    <xdr:cxnSp macro="">
      <xdr:nvCxnSpPr>
        <xdr:cNvPr id="425" name="直線コネクタ 424"/>
        <xdr:cNvCxnSpPr/>
      </xdr:nvCxnSpPr>
      <xdr:spPr>
        <a:xfrm flipV="1">
          <a:off x="13893800" y="13397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31750</xdr:rowOff>
    </xdr:to>
    <xdr:cxnSp macro="">
      <xdr:nvCxnSpPr>
        <xdr:cNvPr id="428" name="直線コネクタ 427"/>
        <xdr:cNvCxnSpPr/>
      </xdr:nvCxnSpPr>
      <xdr:spPr>
        <a:xfrm>
          <a:off x="13004800" y="133743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38" name="楕円 437"/>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31766</xdr:rowOff>
    </xdr:from>
    <xdr:ext cx="762000" cy="259045"/>
    <xdr:sp macro="" textlink="">
      <xdr:nvSpPr>
        <xdr:cNvPr id="439" name="公債費以外該当値テキスト"/>
        <xdr:cNvSpPr txBox="1"/>
      </xdr:nvSpPr>
      <xdr:spPr>
        <a:xfrm>
          <a:off x="165989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40" name="楕円 439"/>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8907</xdr:rowOff>
    </xdr:from>
    <xdr:ext cx="736600" cy="259045"/>
    <xdr:sp macro="" textlink="">
      <xdr:nvSpPr>
        <xdr:cNvPr id="441" name="テキスト ボックス 440"/>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2" name="楕円 441"/>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85107</xdr:rowOff>
    </xdr:from>
    <xdr:ext cx="762000" cy="259045"/>
    <xdr:sp macro="" textlink="">
      <xdr:nvSpPr>
        <xdr:cNvPr id="443" name="テキスト ボックス 442"/>
        <xdr:cNvSpPr txBox="1"/>
      </xdr:nvSpPr>
      <xdr:spPr>
        <a:xfrm>
          <a:off x="14401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44" name="楕円 443"/>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92727</xdr:rowOff>
    </xdr:from>
    <xdr:ext cx="762000" cy="259045"/>
    <xdr:sp macro="" textlink="">
      <xdr:nvSpPr>
        <xdr:cNvPr id="445" name="テキスト ボックス 444"/>
        <xdr:cNvSpPr txBox="1"/>
      </xdr:nvSpPr>
      <xdr:spPr>
        <a:xfrm>
          <a:off x="13512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46" name="楕円 445"/>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62247</xdr:rowOff>
    </xdr:from>
    <xdr:ext cx="762000" cy="259045"/>
    <xdr:sp macro="" textlink="">
      <xdr:nvSpPr>
        <xdr:cNvPr id="447" name="テキスト ボックス 446"/>
        <xdr:cNvSpPr txBox="1"/>
      </xdr:nvSpPr>
      <xdr:spPr>
        <a:xfrm>
          <a:off x="12623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10088</xdr:rowOff>
    </xdr:from>
    <xdr:to>
      <xdr:col>29</xdr:col>
      <xdr:colOff>127000</xdr:colOff>
      <xdr:row>18</xdr:row>
      <xdr:rowOff>34258</xdr:rowOff>
    </xdr:to>
    <xdr:cxnSp macro="">
      <xdr:nvCxnSpPr>
        <xdr:cNvPr id="48" name="直線コネクタ 47"/>
        <xdr:cNvCxnSpPr/>
      </xdr:nvCxnSpPr>
      <xdr:spPr bwMode="auto">
        <a:xfrm>
          <a:off x="5003800" y="3143813"/>
          <a:ext cx="647700" cy="24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10088</xdr:rowOff>
    </xdr:from>
    <xdr:to>
      <xdr:col>26</xdr:col>
      <xdr:colOff>50800</xdr:colOff>
      <xdr:row>18</xdr:row>
      <xdr:rowOff>63530</xdr:rowOff>
    </xdr:to>
    <xdr:cxnSp macro="">
      <xdr:nvCxnSpPr>
        <xdr:cNvPr id="51" name="直線コネクタ 50"/>
        <xdr:cNvCxnSpPr/>
      </xdr:nvCxnSpPr>
      <xdr:spPr bwMode="auto">
        <a:xfrm flipV="1">
          <a:off x="4305300" y="3143813"/>
          <a:ext cx="698500" cy="5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63530</xdr:rowOff>
    </xdr:from>
    <xdr:to>
      <xdr:col>22</xdr:col>
      <xdr:colOff>114300</xdr:colOff>
      <xdr:row>18</xdr:row>
      <xdr:rowOff>82865</xdr:rowOff>
    </xdr:to>
    <xdr:cxnSp macro="">
      <xdr:nvCxnSpPr>
        <xdr:cNvPr id="54" name="直線コネクタ 53"/>
        <xdr:cNvCxnSpPr/>
      </xdr:nvCxnSpPr>
      <xdr:spPr bwMode="auto">
        <a:xfrm flipV="1">
          <a:off x="3606800" y="3197255"/>
          <a:ext cx="698500" cy="1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82865</xdr:rowOff>
    </xdr:from>
    <xdr:to>
      <xdr:col>18</xdr:col>
      <xdr:colOff>177800</xdr:colOff>
      <xdr:row>18</xdr:row>
      <xdr:rowOff>104536</xdr:rowOff>
    </xdr:to>
    <xdr:cxnSp macro="">
      <xdr:nvCxnSpPr>
        <xdr:cNvPr id="57" name="直線コネクタ 56"/>
        <xdr:cNvCxnSpPr/>
      </xdr:nvCxnSpPr>
      <xdr:spPr bwMode="auto">
        <a:xfrm flipV="1">
          <a:off x="2908300" y="3216590"/>
          <a:ext cx="6985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154908</xdr:rowOff>
    </xdr:from>
    <xdr:to>
      <xdr:col>29</xdr:col>
      <xdr:colOff>177800</xdr:colOff>
      <xdr:row>18</xdr:row>
      <xdr:rowOff>85058</xdr:rowOff>
    </xdr:to>
    <xdr:sp macro="" textlink="">
      <xdr:nvSpPr>
        <xdr:cNvPr id="67" name="楕円 66"/>
        <xdr:cNvSpPr/>
      </xdr:nvSpPr>
      <xdr:spPr bwMode="auto">
        <a:xfrm>
          <a:off x="5600700" y="311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171435</xdr:rowOff>
    </xdr:from>
    <xdr:ext cx="762000" cy="259045"/>
    <xdr:sp macro="" textlink="">
      <xdr:nvSpPr>
        <xdr:cNvPr id="68" name="人口1人当たり決算額の推移該当値テキスト130"/>
        <xdr:cNvSpPr txBox="1"/>
      </xdr:nvSpPr>
      <xdr:spPr>
        <a:xfrm>
          <a:off x="5740400" y="296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130738</xdr:rowOff>
    </xdr:from>
    <xdr:to>
      <xdr:col>26</xdr:col>
      <xdr:colOff>101600</xdr:colOff>
      <xdr:row>18</xdr:row>
      <xdr:rowOff>60888</xdr:rowOff>
    </xdr:to>
    <xdr:sp macro="" textlink="">
      <xdr:nvSpPr>
        <xdr:cNvPr id="69" name="楕円 68"/>
        <xdr:cNvSpPr/>
      </xdr:nvSpPr>
      <xdr:spPr bwMode="auto">
        <a:xfrm>
          <a:off x="4953000" y="309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71065</xdr:rowOff>
    </xdr:from>
    <xdr:ext cx="736600" cy="259045"/>
    <xdr:sp macro="" textlink="">
      <xdr:nvSpPr>
        <xdr:cNvPr id="70" name="テキスト ボックス 69"/>
        <xdr:cNvSpPr txBox="1"/>
      </xdr:nvSpPr>
      <xdr:spPr>
        <a:xfrm>
          <a:off x="4622800" y="286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12730</xdr:rowOff>
    </xdr:from>
    <xdr:to>
      <xdr:col>22</xdr:col>
      <xdr:colOff>165100</xdr:colOff>
      <xdr:row>18</xdr:row>
      <xdr:rowOff>114330</xdr:rowOff>
    </xdr:to>
    <xdr:sp macro="" textlink="">
      <xdr:nvSpPr>
        <xdr:cNvPr id="71" name="楕円 70"/>
        <xdr:cNvSpPr/>
      </xdr:nvSpPr>
      <xdr:spPr bwMode="auto">
        <a:xfrm>
          <a:off x="4254500" y="314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124507</xdr:rowOff>
    </xdr:from>
    <xdr:ext cx="762000" cy="259045"/>
    <xdr:sp macro="" textlink="">
      <xdr:nvSpPr>
        <xdr:cNvPr id="72" name="テキスト ボックス 71"/>
        <xdr:cNvSpPr txBox="1"/>
      </xdr:nvSpPr>
      <xdr:spPr>
        <a:xfrm>
          <a:off x="3924300" y="291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32065</xdr:rowOff>
    </xdr:from>
    <xdr:to>
      <xdr:col>19</xdr:col>
      <xdr:colOff>38100</xdr:colOff>
      <xdr:row>18</xdr:row>
      <xdr:rowOff>133665</xdr:rowOff>
    </xdr:to>
    <xdr:sp macro="" textlink="">
      <xdr:nvSpPr>
        <xdr:cNvPr id="73" name="楕円 72"/>
        <xdr:cNvSpPr/>
      </xdr:nvSpPr>
      <xdr:spPr bwMode="auto">
        <a:xfrm>
          <a:off x="3556000" y="31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143842</xdr:rowOff>
    </xdr:from>
    <xdr:ext cx="762000" cy="259045"/>
    <xdr:sp macro="" textlink="">
      <xdr:nvSpPr>
        <xdr:cNvPr id="74" name="テキスト ボックス 73"/>
        <xdr:cNvSpPr txBox="1"/>
      </xdr:nvSpPr>
      <xdr:spPr>
        <a:xfrm>
          <a:off x="3225800" y="293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53736</xdr:rowOff>
    </xdr:from>
    <xdr:to>
      <xdr:col>15</xdr:col>
      <xdr:colOff>101600</xdr:colOff>
      <xdr:row>18</xdr:row>
      <xdr:rowOff>155336</xdr:rowOff>
    </xdr:to>
    <xdr:sp macro="" textlink="">
      <xdr:nvSpPr>
        <xdr:cNvPr id="75" name="楕円 74"/>
        <xdr:cNvSpPr/>
      </xdr:nvSpPr>
      <xdr:spPr bwMode="auto">
        <a:xfrm>
          <a:off x="2857500" y="318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165513</xdr:rowOff>
    </xdr:from>
    <xdr:ext cx="762000" cy="259045"/>
    <xdr:sp macro="" textlink="">
      <xdr:nvSpPr>
        <xdr:cNvPr id="76" name="テキスト ボックス 75"/>
        <xdr:cNvSpPr txBox="1"/>
      </xdr:nvSpPr>
      <xdr:spPr>
        <a:xfrm>
          <a:off x="2527300" y="295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82446</xdr:rowOff>
    </xdr:from>
    <xdr:to>
      <xdr:col>29</xdr:col>
      <xdr:colOff>127000</xdr:colOff>
      <xdr:row>37</xdr:row>
      <xdr:rowOff>119287</xdr:rowOff>
    </xdr:to>
    <xdr:cxnSp macro="">
      <xdr:nvCxnSpPr>
        <xdr:cNvPr id="108" name="直線コネクタ 107"/>
        <xdr:cNvCxnSpPr/>
      </xdr:nvCxnSpPr>
      <xdr:spPr bwMode="auto">
        <a:xfrm flipV="1">
          <a:off x="5003800" y="7207146"/>
          <a:ext cx="647700" cy="36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67223</xdr:rowOff>
    </xdr:from>
    <xdr:ext cx="762000" cy="259045"/>
    <xdr:sp macro="" textlink="">
      <xdr:nvSpPr>
        <xdr:cNvPr id="109" name="人口1人当たり決算額の推移平均値テキスト445"/>
        <xdr:cNvSpPr txBox="1"/>
      </xdr:nvSpPr>
      <xdr:spPr>
        <a:xfrm>
          <a:off x="5740400" y="719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119287</xdr:rowOff>
    </xdr:from>
    <xdr:to>
      <xdr:col>26</xdr:col>
      <xdr:colOff>50800</xdr:colOff>
      <xdr:row>37</xdr:row>
      <xdr:rowOff>163567</xdr:rowOff>
    </xdr:to>
    <xdr:cxnSp macro="">
      <xdr:nvCxnSpPr>
        <xdr:cNvPr id="111" name="直線コネクタ 110"/>
        <xdr:cNvCxnSpPr/>
      </xdr:nvCxnSpPr>
      <xdr:spPr bwMode="auto">
        <a:xfrm flipV="1">
          <a:off x="4305300" y="7243987"/>
          <a:ext cx="698500" cy="4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163567</xdr:rowOff>
    </xdr:from>
    <xdr:to>
      <xdr:col>22</xdr:col>
      <xdr:colOff>114300</xdr:colOff>
      <xdr:row>37</xdr:row>
      <xdr:rowOff>192229</xdr:rowOff>
    </xdr:to>
    <xdr:cxnSp macro="">
      <xdr:nvCxnSpPr>
        <xdr:cNvPr id="114" name="直線コネクタ 113"/>
        <xdr:cNvCxnSpPr/>
      </xdr:nvCxnSpPr>
      <xdr:spPr bwMode="auto">
        <a:xfrm flipV="1">
          <a:off x="3606800" y="7288267"/>
          <a:ext cx="698500" cy="2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156366</xdr:rowOff>
    </xdr:from>
    <xdr:to>
      <xdr:col>18</xdr:col>
      <xdr:colOff>177800</xdr:colOff>
      <xdr:row>37</xdr:row>
      <xdr:rowOff>192229</xdr:rowOff>
    </xdr:to>
    <xdr:cxnSp macro="">
      <xdr:nvCxnSpPr>
        <xdr:cNvPr id="117" name="直線コネクタ 116"/>
        <xdr:cNvCxnSpPr/>
      </xdr:nvCxnSpPr>
      <xdr:spPr bwMode="auto">
        <a:xfrm>
          <a:off x="2908300" y="728106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31646</xdr:rowOff>
    </xdr:from>
    <xdr:to>
      <xdr:col>29</xdr:col>
      <xdr:colOff>177800</xdr:colOff>
      <xdr:row>37</xdr:row>
      <xdr:rowOff>133246</xdr:rowOff>
    </xdr:to>
    <xdr:sp macro="" textlink="">
      <xdr:nvSpPr>
        <xdr:cNvPr id="127" name="楕円 126"/>
        <xdr:cNvSpPr/>
      </xdr:nvSpPr>
      <xdr:spPr bwMode="auto">
        <a:xfrm>
          <a:off x="5600700" y="715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48173</xdr:rowOff>
    </xdr:from>
    <xdr:ext cx="762000" cy="259045"/>
    <xdr:sp macro="" textlink="">
      <xdr:nvSpPr>
        <xdr:cNvPr id="128" name="人口1人当たり決算額の推移該当値テキスト445"/>
        <xdr:cNvSpPr txBox="1"/>
      </xdr:nvSpPr>
      <xdr:spPr>
        <a:xfrm>
          <a:off x="5740400" y="700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68487</xdr:rowOff>
    </xdr:from>
    <xdr:to>
      <xdr:col>26</xdr:col>
      <xdr:colOff>101600</xdr:colOff>
      <xdr:row>37</xdr:row>
      <xdr:rowOff>170087</xdr:rowOff>
    </xdr:to>
    <xdr:sp macro="" textlink="">
      <xdr:nvSpPr>
        <xdr:cNvPr id="129" name="楕円 128"/>
        <xdr:cNvSpPr/>
      </xdr:nvSpPr>
      <xdr:spPr bwMode="auto">
        <a:xfrm>
          <a:off x="4953000" y="71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154864</xdr:rowOff>
    </xdr:from>
    <xdr:ext cx="736600" cy="259045"/>
    <xdr:sp macro="" textlink="">
      <xdr:nvSpPr>
        <xdr:cNvPr id="130" name="テキスト ボックス 129"/>
        <xdr:cNvSpPr txBox="1"/>
      </xdr:nvSpPr>
      <xdr:spPr>
        <a:xfrm>
          <a:off x="4622800" y="727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112767</xdr:rowOff>
    </xdr:from>
    <xdr:to>
      <xdr:col>22</xdr:col>
      <xdr:colOff>165100</xdr:colOff>
      <xdr:row>37</xdr:row>
      <xdr:rowOff>214367</xdr:rowOff>
    </xdr:to>
    <xdr:sp macro="" textlink="">
      <xdr:nvSpPr>
        <xdr:cNvPr id="131" name="楕円 130"/>
        <xdr:cNvSpPr/>
      </xdr:nvSpPr>
      <xdr:spPr bwMode="auto">
        <a:xfrm>
          <a:off x="4254500" y="723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199144</xdr:rowOff>
    </xdr:from>
    <xdr:ext cx="762000" cy="259045"/>
    <xdr:sp macro="" textlink="">
      <xdr:nvSpPr>
        <xdr:cNvPr id="132" name="テキスト ボックス 131"/>
        <xdr:cNvSpPr txBox="1"/>
      </xdr:nvSpPr>
      <xdr:spPr>
        <a:xfrm>
          <a:off x="3924300" y="732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141429</xdr:rowOff>
    </xdr:from>
    <xdr:to>
      <xdr:col>19</xdr:col>
      <xdr:colOff>38100</xdr:colOff>
      <xdr:row>37</xdr:row>
      <xdr:rowOff>243029</xdr:rowOff>
    </xdr:to>
    <xdr:sp macro="" textlink="">
      <xdr:nvSpPr>
        <xdr:cNvPr id="133" name="楕円 132"/>
        <xdr:cNvSpPr/>
      </xdr:nvSpPr>
      <xdr:spPr bwMode="auto">
        <a:xfrm>
          <a:off x="3556000" y="726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227806</xdr:rowOff>
    </xdr:from>
    <xdr:ext cx="762000" cy="259045"/>
    <xdr:sp macro="" textlink="">
      <xdr:nvSpPr>
        <xdr:cNvPr id="134" name="テキスト ボックス 133"/>
        <xdr:cNvSpPr txBox="1"/>
      </xdr:nvSpPr>
      <xdr:spPr>
        <a:xfrm>
          <a:off x="3225800" y="73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105566</xdr:rowOff>
    </xdr:from>
    <xdr:to>
      <xdr:col>15</xdr:col>
      <xdr:colOff>101600</xdr:colOff>
      <xdr:row>37</xdr:row>
      <xdr:rowOff>207166</xdr:rowOff>
    </xdr:to>
    <xdr:sp macro="" textlink="">
      <xdr:nvSpPr>
        <xdr:cNvPr id="135" name="楕円 134"/>
        <xdr:cNvSpPr/>
      </xdr:nvSpPr>
      <xdr:spPr bwMode="auto">
        <a:xfrm>
          <a:off x="2857500" y="723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45893</xdr:rowOff>
    </xdr:from>
    <xdr:ext cx="762000" cy="259045"/>
    <xdr:sp macro="" textlink="">
      <xdr:nvSpPr>
        <xdr:cNvPr id="136" name="テキスト ボックス 135"/>
        <xdr:cNvSpPr txBox="1"/>
      </xdr:nvSpPr>
      <xdr:spPr>
        <a:xfrm>
          <a:off x="25273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2,485
2,446
571.80
5,603,976
5,481,083
69,993
2,787,359
5,642,462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166362</xdr:rowOff>
    </xdr:from>
    <xdr:to>
      <xdr:col>24</xdr:col>
      <xdr:colOff>63500</xdr:colOff>
      <xdr:row>36</xdr:row>
      <xdr:rowOff>13381</xdr:rowOff>
    </xdr:to>
    <xdr:cxnSp macro="">
      <xdr:nvCxnSpPr>
        <xdr:cNvPr id="60" name="直線コネクタ 59"/>
        <xdr:cNvCxnSpPr/>
      </xdr:nvCxnSpPr>
      <xdr:spPr>
        <a:xfrm>
          <a:off x="3797300" y="6167112"/>
          <a:ext cx="838200" cy="1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166362</xdr:rowOff>
    </xdr:from>
    <xdr:to>
      <xdr:col>19</xdr:col>
      <xdr:colOff>177800</xdr:colOff>
      <xdr:row>36</xdr:row>
      <xdr:rowOff>34321</xdr:rowOff>
    </xdr:to>
    <xdr:cxnSp macro="">
      <xdr:nvCxnSpPr>
        <xdr:cNvPr id="63" name="直線コネクタ 62"/>
        <xdr:cNvCxnSpPr/>
      </xdr:nvCxnSpPr>
      <xdr:spPr>
        <a:xfrm flipV="1">
          <a:off x="2908300" y="6167112"/>
          <a:ext cx="8890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34321</xdr:rowOff>
    </xdr:from>
    <xdr:to>
      <xdr:col>15</xdr:col>
      <xdr:colOff>50800</xdr:colOff>
      <xdr:row>36</xdr:row>
      <xdr:rowOff>77130</xdr:rowOff>
    </xdr:to>
    <xdr:cxnSp macro="">
      <xdr:nvCxnSpPr>
        <xdr:cNvPr id="66" name="直線コネクタ 65"/>
        <xdr:cNvCxnSpPr/>
      </xdr:nvCxnSpPr>
      <xdr:spPr>
        <a:xfrm flipV="1">
          <a:off x="2019300" y="6206521"/>
          <a:ext cx="889000" cy="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77130</xdr:rowOff>
    </xdr:from>
    <xdr:to>
      <xdr:col>10</xdr:col>
      <xdr:colOff>114300</xdr:colOff>
      <xdr:row>36</xdr:row>
      <xdr:rowOff>89702</xdr:rowOff>
    </xdr:to>
    <xdr:cxnSp macro="">
      <xdr:nvCxnSpPr>
        <xdr:cNvPr id="69" name="直線コネクタ 68"/>
        <xdr:cNvCxnSpPr/>
      </xdr:nvCxnSpPr>
      <xdr:spPr>
        <a:xfrm flipV="1">
          <a:off x="1130300" y="6249330"/>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134031</xdr:rowOff>
    </xdr:from>
    <xdr:to>
      <xdr:col>24</xdr:col>
      <xdr:colOff>114300</xdr:colOff>
      <xdr:row>36</xdr:row>
      <xdr:rowOff>64181</xdr:rowOff>
    </xdr:to>
    <xdr:sp macro="" textlink="">
      <xdr:nvSpPr>
        <xdr:cNvPr id="79" name="楕円 78"/>
        <xdr:cNvSpPr/>
      </xdr:nvSpPr>
      <xdr:spPr>
        <a:xfrm>
          <a:off x="4584700" y="6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156908</xdr:rowOff>
    </xdr:from>
    <xdr:ext cx="599010" cy="259045"/>
    <xdr:sp macro="" textlink="">
      <xdr:nvSpPr>
        <xdr:cNvPr id="80" name="人件費該当値テキスト"/>
        <xdr:cNvSpPr txBox="1"/>
      </xdr:nvSpPr>
      <xdr:spPr>
        <a:xfrm>
          <a:off x="4686300" y="598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115562</xdr:rowOff>
    </xdr:from>
    <xdr:to>
      <xdr:col>20</xdr:col>
      <xdr:colOff>38100</xdr:colOff>
      <xdr:row>36</xdr:row>
      <xdr:rowOff>45712</xdr:rowOff>
    </xdr:to>
    <xdr:sp macro="" textlink="">
      <xdr:nvSpPr>
        <xdr:cNvPr id="81" name="楕円 80"/>
        <xdr:cNvSpPr/>
      </xdr:nvSpPr>
      <xdr:spPr>
        <a:xfrm>
          <a:off x="3746500" y="6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62239</xdr:rowOff>
    </xdr:from>
    <xdr:ext cx="599010" cy="259045"/>
    <xdr:sp macro="" textlink="">
      <xdr:nvSpPr>
        <xdr:cNvPr id="82" name="テキスト ボックス 81"/>
        <xdr:cNvSpPr txBox="1"/>
      </xdr:nvSpPr>
      <xdr:spPr>
        <a:xfrm>
          <a:off x="3497795" y="589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154971</xdr:rowOff>
    </xdr:from>
    <xdr:to>
      <xdr:col>15</xdr:col>
      <xdr:colOff>101600</xdr:colOff>
      <xdr:row>36</xdr:row>
      <xdr:rowOff>85121</xdr:rowOff>
    </xdr:to>
    <xdr:sp macro="" textlink="">
      <xdr:nvSpPr>
        <xdr:cNvPr id="83" name="楕円 82"/>
        <xdr:cNvSpPr/>
      </xdr:nvSpPr>
      <xdr:spPr>
        <a:xfrm>
          <a:off x="2857500" y="61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101648</xdr:rowOff>
    </xdr:from>
    <xdr:ext cx="599010" cy="259045"/>
    <xdr:sp macro="" textlink="">
      <xdr:nvSpPr>
        <xdr:cNvPr id="84" name="テキスト ボックス 83"/>
        <xdr:cNvSpPr txBox="1"/>
      </xdr:nvSpPr>
      <xdr:spPr>
        <a:xfrm>
          <a:off x="2608795" y="593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26330</xdr:rowOff>
    </xdr:from>
    <xdr:to>
      <xdr:col>10</xdr:col>
      <xdr:colOff>165100</xdr:colOff>
      <xdr:row>36</xdr:row>
      <xdr:rowOff>127930</xdr:rowOff>
    </xdr:to>
    <xdr:sp macro="" textlink="">
      <xdr:nvSpPr>
        <xdr:cNvPr id="85" name="楕円 84"/>
        <xdr:cNvSpPr/>
      </xdr:nvSpPr>
      <xdr:spPr>
        <a:xfrm>
          <a:off x="1968500" y="61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144457</xdr:rowOff>
    </xdr:from>
    <xdr:ext cx="599010" cy="259045"/>
    <xdr:sp macro="" textlink="">
      <xdr:nvSpPr>
        <xdr:cNvPr id="86" name="テキスト ボックス 85"/>
        <xdr:cNvSpPr txBox="1"/>
      </xdr:nvSpPr>
      <xdr:spPr>
        <a:xfrm>
          <a:off x="1719795" y="59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38902</xdr:rowOff>
    </xdr:from>
    <xdr:to>
      <xdr:col>6</xdr:col>
      <xdr:colOff>38100</xdr:colOff>
      <xdr:row>36</xdr:row>
      <xdr:rowOff>140502</xdr:rowOff>
    </xdr:to>
    <xdr:sp macro="" textlink="">
      <xdr:nvSpPr>
        <xdr:cNvPr id="87" name="楕円 86"/>
        <xdr:cNvSpPr/>
      </xdr:nvSpPr>
      <xdr:spPr>
        <a:xfrm>
          <a:off x="1079500" y="62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157029</xdr:rowOff>
    </xdr:from>
    <xdr:ext cx="599010" cy="259045"/>
    <xdr:sp macro="" textlink="">
      <xdr:nvSpPr>
        <xdr:cNvPr id="88" name="テキスト ボックス 87"/>
        <xdr:cNvSpPr txBox="1"/>
      </xdr:nvSpPr>
      <xdr:spPr>
        <a:xfrm>
          <a:off x="830795" y="59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64674</xdr:rowOff>
    </xdr:from>
    <xdr:to>
      <xdr:col>24</xdr:col>
      <xdr:colOff>63500</xdr:colOff>
      <xdr:row>57</xdr:row>
      <xdr:rowOff>100795</xdr:rowOff>
    </xdr:to>
    <xdr:cxnSp macro="">
      <xdr:nvCxnSpPr>
        <xdr:cNvPr id="119" name="直線コネクタ 118"/>
        <xdr:cNvCxnSpPr/>
      </xdr:nvCxnSpPr>
      <xdr:spPr>
        <a:xfrm flipV="1">
          <a:off x="3797300" y="9837324"/>
          <a:ext cx="838200" cy="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100795</xdr:rowOff>
    </xdr:from>
    <xdr:to>
      <xdr:col>19</xdr:col>
      <xdr:colOff>177800</xdr:colOff>
      <xdr:row>57</xdr:row>
      <xdr:rowOff>143250</xdr:rowOff>
    </xdr:to>
    <xdr:cxnSp macro="">
      <xdr:nvCxnSpPr>
        <xdr:cNvPr id="122" name="直線コネクタ 121"/>
        <xdr:cNvCxnSpPr/>
      </xdr:nvCxnSpPr>
      <xdr:spPr>
        <a:xfrm flipV="1">
          <a:off x="2908300" y="98734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143250</xdr:rowOff>
    </xdr:from>
    <xdr:to>
      <xdr:col>15</xdr:col>
      <xdr:colOff>50800</xdr:colOff>
      <xdr:row>57</xdr:row>
      <xdr:rowOff>154688</xdr:rowOff>
    </xdr:to>
    <xdr:cxnSp macro="">
      <xdr:nvCxnSpPr>
        <xdr:cNvPr id="125" name="直線コネクタ 124"/>
        <xdr:cNvCxnSpPr/>
      </xdr:nvCxnSpPr>
      <xdr:spPr>
        <a:xfrm flipV="1">
          <a:off x="2019300" y="9915900"/>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130472</xdr:rowOff>
    </xdr:from>
    <xdr:to>
      <xdr:col>10</xdr:col>
      <xdr:colOff>114300</xdr:colOff>
      <xdr:row>57</xdr:row>
      <xdr:rowOff>154688</xdr:rowOff>
    </xdr:to>
    <xdr:cxnSp macro="">
      <xdr:nvCxnSpPr>
        <xdr:cNvPr id="128" name="直線コネクタ 127"/>
        <xdr:cNvCxnSpPr/>
      </xdr:nvCxnSpPr>
      <xdr:spPr>
        <a:xfrm>
          <a:off x="1130300" y="9903122"/>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38" name="楕円 137"/>
        <xdr:cNvSpPr/>
      </xdr:nvSpPr>
      <xdr:spPr>
        <a:xfrm>
          <a:off x="4584700" y="97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36751</xdr:rowOff>
    </xdr:from>
    <xdr:ext cx="599010" cy="259045"/>
    <xdr:sp macro="" textlink="">
      <xdr:nvSpPr>
        <xdr:cNvPr id="139" name="物件費該当値テキスト"/>
        <xdr:cNvSpPr txBox="1"/>
      </xdr:nvSpPr>
      <xdr:spPr>
        <a:xfrm>
          <a:off x="4686300" y="963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49995</xdr:rowOff>
    </xdr:from>
    <xdr:to>
      <xdr:col>20</xdr:col>
      <xdr:colOff>38100</xdr:colOff>
      <xdr:row>57</xdr:row>
      <xdr:rowOff>151595</xdr:rowOff>
    </xdr:to>
    <xdr:sp macro="" textlink="">
      <xdr:nvSpPr>
        <xdr:cNvPr id="140" name="楕円 139"/>
        <xdr:cNvSpPr/>
      </xdr:nvSpPr>
      <xdr:spPr>
        <a:xfrm>
          <a:off x="3746500" y="9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168122</xdr:rowOff>
    </xdr:from>
    <xdr:ext cx="599010" cy="259045"/>
    <xdr:sp macro="" textlink="">
      <xdr:nvSpPr>
        <xdr:cNvPr id="141" name="テキスト ボックス 140"/>
        <xdr:cNvSpPr txBox="1"/>
      </xdr:nvSpPr>
      <xdr:spPr>
        <a:xfrm>
          <a:off x="3497795" y="959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92450</xdr:rowOff>
    </xdr:from>
    <xdr:to>
      <xdr:col>15</xdr:col>
      <xdr:colOff>101600</xdr:colOff>
      <xdr:row>58</xdr:row>
      <xdr:rowOff>22600</xdr:rowOff>
    </xdr:to>
    <xdr:sp macro="" textlink="">
      <xdr:nvSpPr>
        <xdr:cNvPr id="142" name="楕円 141"/>
        <xdr:cNvSpPr/>
      </xdr:nvSpPr>
      <xdr:spPr>
        <a:xfrm>
          <a:off x="2857500" y="9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39127</xdr:rowOff>
    </xdr:from>
    <xdr:ext cx="599010" cy="259045"/>
    <xdr:sp macro="" textlink="">
      <xdr:nvSpPr>
        <xdr:cNvPr id="143" name="テキスト ボックス 142"/>
        <xdr:cNvSpPr txBox="1"/>
      </xdr:nvSpPr>
      <xdr:spPr>
        <a:xfrm>
          <a:off x="2608795" y="964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103888</xdr:rowOff>
    </xdr:from>
    <xdr:to>
      <xdr:col>10</xdr:col>
      <xdr:colOff>165100</xdr:colOff>
      <xdr:row>58</xdr:row>
      <xdr:rowOff>34038</xdr:rowOff>
    </xdr:to>
    <xdr:sp macro="" textlink="">
      <xdr:nvSpPr>
        <xdr:cNvPr id="144" name="楕円 143"/>
        <xdr:cNvSpPr/>
      </xdr:nvSpPr>
      <xdr:spPr>
        <a:xfrm>
          <a:off x="1968500" y="98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50565</xdr:rowOff>
    </xdr:from>
    <xdr:ext cx="599010" cy="259045"/>
    <xdr:sp macro="" textlink="">
      <xdr:nvSpPr>
        <xdr:cNvPr id="145" name="テキスト ボックス 144"/>
        <xdr:cNvSpPr txBox="1"/>
      </xdr:nvSpPr>
      <xdr:spPr>
        <a:xfrm>
          <a:off x="1719795" y="965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79672</xdr:rowOff>
    </xdr:from>
    <xdr:to>
      <xdr:col>6</xdr:col>
      <xdr:colOff>38100</xdr:colOff>
      <xdr:row>58</xdr:row>
      <xdr:rowOff>9822</xdr:rowOff>
    </xdr:to>
    <xdr:sp macro="" textlink="">
      <xdr:nvSpPr>
        <xdr:cNvPr id="146" name="楕円 145"/>
        <xdr:cNvSpPr/>
      </xdr:nvSpPr>
      <xdr:spPr>
        <a:xfrm>
          <a:off x="1079500" y="985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26349</xdr:rowOff>
    </xdr:from>
    <xdr:ext cx="599010" cy="259045"/>
    <xdr:sp macro="" textlink="">
      <xdr:nvSpPr>
        <xdr:cNvPr id="147" name="テキスト ボックス 146"/>
        <xdr:cNvSpPr txBox="1"/>
      </xdr:nvSpPr>
      <xdr:spPr>
        <a:xfrm>
          <a:off x="830795" y="962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125847</xdr:rowOff>
    </xdr:from>
    <xdr:to>
      <xdr:col>24</xdr:col>
      <xdr:colOff>63500</xdr:colOff>
      <xdr:row>76</xdr:row>
      <xdr:rowOff>148193</xdr:rowOff>
    </xdr:to>
    <xdr:cxnSp macro="">
      <xdr:nvCxnSpPr>
        <xdr:cNvPr id="172" name="直線コネクタ 171"/>
        <xdr:cNvCxnSpPr/>
      </xdr:nvCxnSpPr>
      <xdr:spPr>
        <a:xfrm flipV="1">
          <a:off x="3797300" y="13156047"/>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148193</xdr:rowOff>
    </xdr:from>
    <xdr:to>
      <xdr:col>19</xdr:col>
      <xdr:colOff>177800</xdr:colOff>
      <xdr:row>76</xdr:row>
      <xdr:rowOff>151073</xdr:rowOff>
    </xdr:to>
    <xdr:cxnSp macro="">
      <xdr:nvCxnSpPr>
        <xdr:cNvPr id="175" name="直線コネクタ 174"/>
        <xdr:cNvCxnSpPr/>
      </xdr:nvCxnSpPr>
      <xdr:spPr>
        <a:xfrm flipV="1">
          <a:off x="2908300" y="13178393"/>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151073</xdr:rowOff>
    </xdr:from>
    <xdr:to>
      <xdr:col>15</xdr:col>
      <xdr:colOff>50800</xdr:colOff>
      <xdr:row>77</xdr:row>
      <xdr:rowOff>82</xdr:rowOff>
    </xdr:to>
    <xdr:cxnSp macro="">
      <xdr:nvCxnSpPr>
        <xdr:cNvPr id="178" name="直線コネクタ 177"/>
        <xdr:cNvCxnSpPr/>
      </xdr:nvCxnSpPr>
      <xdr:spPr>
        <a:xfrm flipV="1">
          <a:off x="2019300" y="13181273"/>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xdr:rowOff>
    </xdr:from>
    <xdr:to>
      <xdr:col>10</xdr:col>
      <xdr:colOff>114300</xdr:colOff>
      <xdr:row>77</xdr:row>
      <xdr:rowOff>1980</xdr:rowOff>
    </xdr:to>
    <xdr:cxnSp macro="">
      <xdr:nvCxnSpPr>
        <xdr:cNvPr id="181" name="直線コネクタ 180"/>
        <xdr:cNvCxnSpPr/>
      </xdr:nvCxnSpPr>
      <xdr:spPr>
        <a:xfrm flipV="1">
          <a:off x="1130300" y="13201732"/>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75047</xdr:rowOff>
    </xdr:from>
    <xdr:to>
      <xdr:col>24</xdr:col>
      <xdr:colOff>114300</xdr:colOff>
      <xdr:row>77</xdr:row>
      <xdr:rowOff>5197</xdr:rowOff>
    </xdr:to>
    <xdr:sp macro="" textlink="">
      <xdr:nvSpPr>
        <xdr:cNvPr id="191" name="楕円 190"/>
        <xdr:cNvSpPr/>
      </xdr:nvSpPr>
      <xdr:spPr>
        <a:xfrm>
          <a:off x="45847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97924</xdr:rowOff>
    </xdr:from>
    <xdr:ext cx="534377" cy="259045"/>
    <xdr:sp macro="" textlink="">
      <xdr:nvSpPr>
        <xdr:cNvPr id="192" name="維持補修費該当値テキスト"/>
        <xdr:cNvSpPr txBox="1"/>
      </xdr:nvSpPr>
      <xdr:spPr>
        <a:xfrm>
          <a:off x="4686300" y="129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97393</xdr:rowOff>
    </xdr:from>
    <xdr:to>
      <xdr:col>20</xdr:col>
      <xdr:colOff>38100</xdr:colOff>
      <xdr:row>77</xdr:row>
      <xdr:rowOff>27543</xdr:rowOff>
    </xdr:to>
    <xdr:sp macro="" textlink="">
      <xdr:nvSpPr>
        <xdr:cNvPr id="193" name="楕円 192"/>
        <xdr:cNvSpPr/>
      </xdr:nvSpPr>
      <xdr:spPr>
        <a:xfrm>
          <a:off x="3746500" y="131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44070</xdr:rowOff>
    </xdr:from>
    <xdr:ext cx="534377" cy="259045"/>
    <xdr:sp macro="" textlink="">
      <xdr:nvSpPr>
        <xdr:cNvPr id="194" name="テキスト ボックス 193"/>
        <xdr:cNvSpPr txBox="1"/>
      </xdr:nvSpPr>
      <xdr:spPr>
        <a:xfrm>
          <a:off x="3530111" y="129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100273</xdr:rowOff>
    </xdr:from>
    <xdr:to>
      <xdr:col>15</xdr:col>
      <xdr:colOff>101600</xdr:colOff>
      <xdr:row>77</xdr:row>
      <xdr:rowOff>30423</xdr:rowOff>
    </xdr:to>
    <xdr:sp macro="" textlink="">
      <xdr:nvSpPr>
        <xdr:cNvPr id="195" name="楕円 194"/>
        <xdr:cNvSpPr/>
      </xdr:nvSpPr>
      <xdr:spPr>
        <a:xfrm>
          <a:off x="2857500" y="131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46950</xdr:rowOff>
    </xdr:from>
    <xdr:ext cx="534377" cy="259045"/>
    <xdr:sp macro="" textlink="">
      <xdr:nvSpPr>
        <xdr:cNvPr id="196" name="テキスト ボックス 195"/>
        <xdr:cNvSpPr txBox="1"/>
      </xdr:nvSpPr>
      <xdr:spPr>
        <a:xfrm>
          <a:off x="2641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120732</xdr:rowOff>
    </xdr:from>
    <xdr:to>
      <xdr:col>10</xdr:col>
      <xdr:colOff>165100</xdr:colOff>
      <xdr:row>77</xdr:row>
      <xdr:rowOff>50882</xdr:rowOff>
    </xdr:to>
    <xdr:sp macro="" textlink="">
      <xdr:nvSpPr>
        <xdr:cNvPr id="197" name="楕円 196"/>
        <xdr:cNvSpPr/>
      </xdr:nvSpPr>
      <xdr:spPr>
        <a:xfrm>
          <a:off x="1968500" y="131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67409</xdr:rowOff>
    </xdr:from>
    <xdr:ext cx="534377" cy="259045"/>
    <xdr:sp macro="" textlink="">
      <xdr:nvSpPr>
        <xdr:cNvPr id="198" name="テキスト ボックス 197"/>
        <xdr:cNvSpPr txBox="1"/>
      </xdr:nvSpPr>
      <xdr:spPr>
        <a:xfrm>
          <a:off x="1752111" y="12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122630</xdr:rowOff>
    </xdr:from>
    <xdr:to>
      <xdr:col>6</xdr:col>
      <xdr:colOff>38100</xdr:colOff>
      <xdr:row>77</xdr:row>
      <xdr:rowOff>52780</xdr:rowOff>
    </xdr:to>
    <xdr:sp macro="" textlink="">
      <xdr:nvSpPr>
        <xdr:cNvPr id="199" name="楕円 198"/>
        <xdr:cNvSpPr/>
      </xdr:nvSpPr>
      <xdr:spPr>
        <a:xfrm>
          <a:off x="1079500" y="131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69307</xdr:rowOff>
    </xdr:from>
    <xdr:ext cx="534377" cy="259045"/>
    <xdr:sp macro="" textlink="">
      <xdr:nvSpPr>
        <xdr:cNvPr id="200" name="テキスト ボックス 199"/>
        <xdr:cNvSpPr txBox="1"/>
      </xdr:nvSpPr>
      <xdr:spPr>
        <a:xfrm>
          <a:off x="863111" y="129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164351</xdr:rowOff>
    </xdr:from>
    <xdr:to>
      <xdr:col>24</xdr:col>
      <xdr:colOff>63500</xdr:colOff>
      <xdr:row>95</xdr:row>
      <xdr:rowOff>140576</xdr:rowOff>
    </xdr:to>
    <xdr:cxnSp macro="">
      <xdr:nvCxnSpPr>
        <xdr:cNvPr id="229" name="直線コネクタ 228"/>
        <xdr:cNvCxnSpPr/>
      </xdr:nvCxnSpPr>
      <xdr:spPr>
        <a:xfrm>
          <a:off x="3797300" y="16280651"/>
          <a:ext cx="8382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164351</xdr:rowOff>
    </xdr:from>
    <xdr:to>
      <xdr:col>19</xdr:col>
      <xdr:colOff>177800</xdr:colOff>
      <xdr:row>96</xdr:row>
      <xdr:rowOff>60962</xdr:rowOff>
    </xdr:to>
    <xdr:cxnSp macro="">
      <xdr:nvCxnSpPr>
        <xdr:cNvPr id="232" name="直線コネクタ 231"/>
        <xdr:cNvCxnSpPr/>
      </xdr:nvCxnSpPr>
      <xdr:spPr>
        <a:xfrm flipV="1">
          <a:off x="2908300" y="16280651"/>
          <a:ext cx="889000" cy="2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36282</xdr:rowOff>
    </xdr:from>
    <xdr:to>
      <xdr:col>15</xdr:col>
      <xdr:colOff>50800</xdr:colOff>
      <xdr:row>96</xdr:row>
      <xdr:rowOff>60962</xdr:rowOff>
    </xdr:to>
    <xdr:cxnSp macro="">
      <xdr:nvCxnSpPr>
        <xdr:cNvPr id="235" name="直線コネクタ 234"/>
        <xdr:cNvCxnSpPr/>
      </xdr:nvCxnSpPr>
      <xdr:spPr>
        <a:xfrm>
          <a:off x="2019300" y="16495482"/>
          <a:ext cx="889000" cy="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36282</xdr:rowOff>
    </xdr:from>
    <xdr:to>
      <xdr:col>10</xdr:col>
      <xdr:colOff>114300</xdr:colOff>
      <xdr:row>96</xdr:row>
      <xdr:rowOff>61116</xdr:rowOff>
    </xdr:to>
    <xdr:cxnSp macro="">
      <xdr:nvCxnSpPr>
        <xdr:cNvPr id="238" name="直線コネクタ 237"/>
        <xdr:cNvCxnSpPr/>
      </xdr:nvCxnSpPr>
      <xdr:spPr>
        <a:xfrm flipV="1">
          <a:off x="1130300" y="16495482"/>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89776</xdr:rowOff>
    </xdr:from>
    <xdr:to>
      <xdr:col>24</xdr:col>
      <xdr:colOff>114300</xdr:colOff>
      <xdr:row>96</xdr:row>
      <xdr:rowOff>19926</xdr:rowOff>
    </xdr:to>
    <xdr:sp macro="" textlink="">
      <xdr:nvSpPr>
        <xdr:cNvPr id="248" name="楕円 247"/>
        <xdr:cNvSpPr/>
      </xdr:nvSpPr>
      <xdr:spPr>
        <a:xfrm>
          <a:off x="4584700" y="163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68203</xdr:rowOff>
    </xdr:from>
    <xdr:ext cx="534377" cy="259045"/>
    <xdr:sp macro="" textlink="">
      <xdr:nvSpPr>
        <xdr:cNvPr id="249" name="扶助費該当値テキスト"/>
        <xdr:cNvSpPr txBox="1"/>
      </xdr:nvSpPr>
      <xdr:spPr>
        <a:xfrm>
          <a:off x="4686300" y="163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113551</xdr:rowOff>
    </xdr:from>
    <xdr:to>
      <xdr:col>20</xdr:col>
      <xdr:colOff>38100</xdr:colOff>
      <xdr:row>95</xdr:row>
      <xdr:rowOff>43701</xdr:rowOff>
    </xdr:to>
    <xdr:sp macro="" textlink="">
      <xdr:nvSpPr>
        <xdr:cNvPr id="250" name="楕円 249"/>
        <xdr:cNvSpPr/>
      </xdr:nvSpPr>
      <xdr:spPr>
        <a:xfrm>
          <a:off x="3746500" y="162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60228</xdr:rowOff>
    </xdr:from>
    <xdr:ext cx="534377" cy="259045"/>
    <xdr:sp macro="" textlink="">
      <xdr:nvSpPr>
        <xdr:cNvPr id="251" name="テキスト ボックス 250"/>
        <xdr:cNvSpPr txBox="1"/>
      </xdr:nvSpPr>
      <xdr:spPr>
        <a:xfrm>
          <a:off x="3530111" y="160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10162</xdr:rowOff>
    </xdr:from>
    <xdr:to>
      <xdr:col>15</xdr:col>
      <xdr:colOff>101600</xdr:colOff>
      <xdr:row>96</xdr:row>
      <xdr:rowOff>111762</xdr:rowOff>
    </xdr:to>
    <xdr:sp macro="" textlink="">
      <xdr:nvSpPr>
        <xdr:cNvPr id="252" name="楕円 251"/>
        <xdr:cNvSpPr/>
      </xdr:nvSpPr>
      <xdr:spPr>
        <a:xfrm>
          <a:off x="2857500" y="164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102889</xdr:rowOff>
    </xdr:from>
    <xdr:ext cx="534377" cy="259045"/>
    <xdr:sp macro="" textlink="">
      <xdr:nvSpPr>
        <xdr:cNvPr id="253" name="テキスト ボックス 252"/>
        <xdr:cNvSpPr txBox="1"/>
      </xdr:nvSpPr>
      <xdr:spPr>
        <a:xfrm>
          <a:off x="2641111" y="165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156932</xdr:rowOff>
    </xdr:from>
    <xdr:to>
      <xdr:col>10</xdr:col>
      <xdr:colOff>165100</xdr:colOff>
      <xdr:row>96</xdr:row>
      <xdr:rowOff>87082</xdr:rowOff>
    </xdr:to>
    <xdr:sp macro="" textlink="">
      <xdr:nvSpPr>
        <xdr:cNvPr id="254" name="楕円 253"/>
        <xdr:cNvSpPr/>
      </xdr:nvSpPr>
      <xdr:spPr>
        <a:xfrm>
          <a:off x="1968500" y="164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103609</xdr:rowOff>
    </xdr:from>
    <xdr:ext cx="534377" cy="259045"/>
    <xdr:sp macro="" textlink="">
      <xdr:nvSpPr>
        <xdr:cNvPr id="255" name="テキスト ボックス 254"/>
        <xdr:cNvSpPr txBox="1"/>
      </xdr:nvSpPr>
      <xdr:spPr>
        <a:xfrm>
          <a:off x="1752111" y="162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10316</xdr:rowOff>
    </xdr:from>
    <xdr:to>
      <xdr:col>6</xdr:col>
      <xdr:colOff>38100</xdr:colOff>
      <xdr:row>96</xdr:row>
      <xdr:rowOff>111916</xdr:rowOff>
    </xdr:to>
    <xdr:sp macro="" textlink="">
      <xdr:nvSpPr>
        <xdr:cNvPr id="256" name="楕円 255"/>
        <xdr:cNvSpPr/>
      </xdr:nvSpPr>
      <xdr:spPr>
        <a:xfrm>
          <a:off x="1079500" y="164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103043</xdr:rowOff>
    </xdr:from>
    <xdr:ext cx="534377" cy="259045"/>
    <xdr:sp macro="" textlink="">
      <xdr:nvSpPr>
        <xdr:cNvPr id="257" name="テキスト ボックス 256"/>
        <xdr:cNvSpPr txBox="1"/>
      </xdr:nvSpPr>
      <xdr:spPr>
        <a:xfrm>
          <a:off x="863111" y="1656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98482</xdr:rowOff>
    </xdr:from>
    <xdr:to>
      <xdr:col>55</xdr:col>
      <xdr:colOff>0</xdr:colOff>
      <xdr:row>36</xdr:row>
      <xdr:rowOff>31515</xdr:rowOff>
    </xdr:to>
    <xdr:cxnSp macro="">
      <xdr:nvCxnSpPr>
        <xdr:cNvPr id="286" name="直線コネクタ 285"/>
        <xdr:cNvCxnSpPr/>
      </xdr:nvCxnSpPr>
      <xdr:spPr>
        <a:xfrm flipV="1">
          <a:off x="9639300" y="6099232"/>
          <a:ext cx="838200" cy="10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164878</xdr:rowOff>
    </xdr:from>
    <xdr:to>
      <xdr:col>50</xdr:col>
      <xdr:colOff>114300</xdr:colOff>
      <xdr:row>36</xdr:row>
      <xdr:rowOff>31515</xdr:rowOff>
    </xdr:to>
    <xdr:cxnSp macro="">
      <xdr:nvCxnSpPr>
        <xdr:cNvPr id="289" name="直線コネクタ 288"/>
        <xdr:cNvCxnSpPr/>
      </xdr:nvCxnSpPr>
      <xdr:spPr>
        <a:xfrm>
          <a:off x="8750300" y="5994178"/>
          <a:ext cx="889000" cy="2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164878</xdr:rowOff>
    </xdr:from>
    <xdr:to>
      <xdr:col>45</xdr:col>
      <xdr:colOff>177800</xdr:colOff>
      <xdr:row>36</xdr:row>
      <xdr:rowOff>144032</xdr:rowOff>
    </xdr:to>
    <xdr:cxnSp macro="">
      <xdr:nvCxnSpPr>
        <xdr:cNvPr id="292" name="直線コネクタ 291"/>
        <xdr:cNvCxnSpPr/>
      </xdr:nvCxnSpPr>
      <xdr:spPr>
        <a:xfrm flipV="1">
          <a:off x="7861300" y="5994178"/>
          <a:ext cx="889000" cy="3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97241</xdr:rowOff>
    </xdr:from>
    <xdr:to>
      <xdr:col>41</xdr:col>
      <xdr:colOff>50800</xdr:colOff>
      <xdr:row>36</xdr:row>
      <xdr:rowOff>144032</xdr:rowOff>
    </xdr:to>
    <xdr:cxnSp macro="">
      <xdr:nvCxnSpPr>
        <xdr:cNvPr id="295" name="直線コネクタ 294"/>
        <xdr:cNvCxnSpPr/>
      </xdr:nvCxnSpPr>
      <xdr:spPr>
        <a:xfrm>
          <a:off x="6972300" y="6269441"/>
          <a:ext cx="889000" cy="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47682</xdr:rowOff>
    </xdr:from>
    <xdr:to>
      <xdr:col>55</xdr:col>
      <xdr:colOff>50800</xdr:colOff>
      <xdr:row>35</xdr:row>
      <xdr:rowOff>149282</xdr:rowOff>
    </xdr:to>
    <xdr:sp macro="" textlink="">
      <xdr:nvSpPr>
        <xdr:cNvPr id="305" name="楕円 304"/>
        <xdr:cNvSpPr/>
      </xdr:nvSpPr>
      <xdr:spPr>
        <a:xfrm>
          <a:off x="10426700" y="60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70559</xdr:rowOff>
    </xdr:from>
    <xdr:ext cx="599010" cy="259045"/>
    <xdr:sp macro="" textlink="">
      <xdr:nvSpPr>
        <xdr:cNvPr id="306" name="補助費等該当値テキスト"/>
        <xdr:cNvSpPr txBox="1"/>
      </xdr:nvSpPr>
      <xdr:spPr>
        <a:xfrm>
          <a:off x="10528300" y="589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152165</xdr:rowOff>
    </xdr:from>
    <xdr:to>
      <xdr:col>50</xdr:col>
      <xdr:colOff>165100</xdr:colOff>
      <xdr:row>36</xdr:row>
      <xdr:rowOff>82315</xdr:rowOff>
    </xdr:to>
    <xdr:sp macro="" textlink="">
      <xdr:nvSpPr>
        <xdr:cNvPr id="307" name="楕円 306"/>
        <xdr:cNvSpPr/>
      </xdr:nvSpPr>
      <xdr:spPr>
        <a:xfrm>
          <a:off x="9588500" y="61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98842</xdr:rowOff>
    </xdr:from>
    <xdr:ext cx="599010" cy="259045"/>
    <xdr:sp macro="" textlink="">
      <xdr:nvSpPr>
        <xdr:cNvPr id="308" name="テキスト ボックス 307"/>
        <xdr:cNvSpPr txBox="1"/>
      </xdr:nvSpPr>
      <xdr:spPr>
        <a:xfrm>
          <a:off x="9339795" y="592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114078</xdr:rowOff>
    </xdr:from>
    <xdr:to>
      <xdr:col>46</xdr:col>
      <xdr:colOff>38100</xdr:colOff>
      <xdr:row>35</xdr:row>
      <xdr:rowOff>44228</xdr:rowOff>
    </xdr:to>
    <xdr:sp macro="" textlink="">
      <xdr:nvSpPr>
        <xdr:cNvPr id="309" name="楕円 308"/>
        <xdr:cNvSpPr/>
      </xdr:nvSpPr>
      <xdr:spPr>
        <a:xfrm>
          <a:off x="8699500" y="59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60755</xdr:rowOff>
    </xdr:from>
    <xdr:ext cx="599010" cy="259045"/>
    <xdr:sp macro="" textlink="">
      <xdr:nvSpPr>
        <xdr:cNvPr id="310" name="テキスト ボックス 309"/>
        <xdr:cNvSpPr txBox="1"/>
      </xdr:nvSpPr>
      <xdr:spPr>
        <a:xfrm>
          <a:off x="8450795" y="57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93232</xdr:rowOff>
    </xdr:from>
    <xdr:to>
      <xdr:col>41</xdr:col>
      <xdr:colOff>101600</xdr:colOff>
      <xdr:row>37</xdr:row>
      <xdr:rowOff>23382</xdr:rowOff>
    </xdr:to>
    <xdr:sp macro="" textlink="">
      <xdr:nvSpPr>
        <xdr:cNvPr id="311" name="楕円 310"/>
        <xdr:cNvSpPr/>
      </xdr:nvSpPr>
      <xdr:spPr>
        <a:xfrm>
          <a:off x="7810500" y="62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39909</xdr:rowOff>
    </xdr:from>
    <xdr:ext cx="599010" cy="259045"/>
    <xdr:sp macro="" textlink="">
      <xdr:nvSpPr>
        <xdr:cNvPr id="312" name="テキスト ボックス 311"/>
        <xdr:cNvSpPr txBox="1"/>
      </xdr:nvSpPr>
      <xdr:spPr>
        <a:xfrm>
          <a:off x="7561795" y="60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46441</xdr:rowOff>
    </xdr:from>
    <xdr:to>
      <xdr:col>36</xdr:col>
      <xdr:colOff>165100</xdr:colOff>
      <xdr:row>36</xdr:row>
      <xdr:rowOff>148041</xdr:rowOff>
    </xdr:to>
    <xdr:sp macro="" textlink="">
      <xdr:nvSpPr>
        <xdr:cNvPr id="313" name="楕円 312"/>
        <xdr:cNvSpPr/>
      </xdr:nvSpPr>
      <xdr:spPr>
        <a:xfrm>
          <a:off x="6921500" y="62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164568</xdr:rowOff>
    </xdr:from>
    <xdr:ext cx="599010" cy="259045"/>
    <xdr:sp macro="" textlink="">
      <xdr:nvSpPr>
        <xdr:cNvPr id="314" name="テキスト ボックス 313"/>
        <xdr:cNvSpPr txBox="1"/>
      </xdr:nvSpPr>
      <xdr:spPr>
        <a:xfrm>
          <a:off x="6672795" y="599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78294</xdr:rowOff>
    </xdr:from>
    <xdr:to>
      <xdr:col>55</xdr:col>
      <xdr:colOff>0</xdr:colOff>
      <xdr:row>55</xdr:row>
      <xdr:rowOff>129493</xdr:rowOff>
    </xdr:to>
    <xdr:cxnSp macro="">
      <xdr:nvCxnSpPr>
        <xdr:cNvPr id="339" name="直線コネクタ 338"/>
        <xdr:cNvCxnSpPr/>
      </xdr:nvCxnSpPr>
      <xdr:spPr>
        <a:xfrm>
          <a:off x="9639300" y="9508044"/>
          <a:ext cx="838200" cy="5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78294</xdr:rowOff>
    </xdr:from>
    <xdr:to>
      <xdr:col>50</xdr:col>
      <xdr:colOff>114300</xdr:colOff>
      <xdr:row>55</xdr:row>
      <xdr:rowOff>116668</xdr:rowOff>
    </xdr:to>
    <xdr:cxnSp macro="">
      <xdr:nvCxnSpPr>
        <xdr:cNvPr id="342" name="直線コネクタ 341"/>
        <xdr:cNvCxnSpPr/>
      </xdr:nvCxnSpPr>
      <xdr:spPr>
        <a:xfrm flipV="1">
          <a:off x="8750300" y="9508044"/>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127257</xdr:rowOff>
    </xdr:from>
    <xdr:to>
      <xdr:col>45</xdr:col>
      <xdr:colOff>177800</xdr:colOff>
      <xdr:row>55</xdr:row>
      <xdr:rowOff>116668</xdr:rowOff>
    </xdr:to>
    <xdr:cxnSp macro="">
      <xdr:nvCxnSpPr>
        <xdr:cNvPr id="345" name="直線コネクタ 344"/>
        <xdr:cNvCxnSpPr/>
      </xdr:nvCxnSpPr>
      <xdr:spPr>
        <a:xfrm>
          <a:off x="7861300" y="9214107"/>
          <a:ext cx="889000" cy="3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127257</xdr:rowOff>
    </xdr:from>
    <xdr:to>
      <xdr:col>41</xdr:col>
      <xdr:colOff>50800</xdr:colOff>
      <xdr:row>56</xdr:row>
      <xdr:rowOff>138936</xdr:rowOff>
    </xdr:to>
    <xdr:cxnSp macro="">
      <xdr:nvCxnSpPr>
        <xdr:cNvPr id="348" name="直線コネクタ 347"/>
        <xdr:cNvCxnSpPr/>
      </xdr:nvCxnSpPr>
      <xdr:spPr>
        <a:xfrm flipV="1">
          <a:off x="6972300" y="9214107"/>
          <a:ext cx="889000" cy="5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78693</xdr:rowOff>
    </xdr:from>
    <xdr:to>
      <xdr:col>55</xdr:col>
      <xdr:colOff>50800</xdr:colOff>
      <xdr:row>56</xdr:row>
      <xdr:rowOff>8843</xdr:rowOff>
    </xdr:to>
    <xdr:sp macro="" textlink="">
      <xdr:nvSpPr>
        <xdr:cNvPr id="358" name="楕円 357"/>
        <xdr:cNvSpPr/>
      </xdr:nvSpPr>
      <xdr:spPr>
        <a:xfrm>
          <a:off x="10426700" y="95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101570</xdr:rowOff>
    </xdr:from>
    <xdr:ext cx="599010" cy="259045"/>
    <xdr:sp macro="" textlink="">
      <xdr:nvSpPr>
        <xdr:cNvPr id="359" name="普通建設事業費該当値テキスト"/>
        <xdr:cNvSpPr txBox="1"/>
      </xdr:nvSpPr>
      <xdr:spPr>
        <a:xfrm>
          <a:off x="10528300" y="935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27494</xdr:rowOff>
    </xdr:from>
    <xdr:to>
      <xdr:col>50</xdr:col>
      <xdr:colOff>165100</xdr:colOff>
      <xdr:row>55</xdr:row>
      <xdr:rowOff>129094</xdr:rowOff>
    </xdr:to>
    <xdr:sp macro="" textlink="">
      <xdr:nvSpPr>
        <xdr:cNvPr id="360" name="楕円 359"/>
        <xdr:cNvSpPr/>
      </xdr:nvSpPr>
      <xdr:spPr>
        <a:xfrm>
          <a:off x="9588500" y="94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145621</xdr:rowOff>
    </xdr:from>
    <xdr:ext cx="599010" cy="259045"/>
    <xdr:sp macro="" textlink="">
      <xdr:nvSpPr>
        <xdr:cNvPr id="361" name="テキスト ボックス 360"/>
        <xdr:cNvSpPr txBox="1"/>
      </xdr:nvSpPr>
      <xdr:spPr>
        <a:xfrm>
          <a:off x="9339795" y="92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65868</xdr:rowOff>
    </xdr:from>
    <xdr:to>
      <xdr:col>46</xdr:col>
      <xdr:colOff>38100</xdr:colOff>
      <xdr:row>55</xdr:row>
      <xdr:rowOff>167468</xdr:rowOff>
    </xdr:to>
    <xdr:sp macro="" textlink="">
      <xdr:nvSpPr>
        <xdr:cNvPr id="362" name="楕円 361"/>
        <xdr:cNvSpPr/>
      </xdr:nvSpPr>
      <xdr:spPr>
        <a:xfrm>
          <a:off x="8699500" y="94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12545</xdr:rowOff>
    </xdr:from>
    <xdr:ext cx="599010" cy="259045"/>
    <xdr:sp macro="" textlink="">
      <xdr:nvSpPr>
        <xdr:cNvPr id="363" name="テキスト ボックス 362"/>
        <xdr:cNvSpPr txBox="1"/>
      </xdr:nvSpPr>
      <xdr:spPr>
        <a:xfrm>
          <a:off x="8450795" y="927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76457</xdr:rowOff>
    </xdr:from>
    <xdr:to>
      <xdr:col>41</xdr:col>
      <xdr:colOff>101600</xdr:colOff>
      <xdr:row>54</xdr:row>
      <xdr:rowOff>6607</xdr:rowOff>
    </xdr:to>
    <xdr:sp macro="" textlink="">
      <xdr:nvSpPr>
        <xdr:cNvPr id="364" name="楕円 363"/>
        <xdr:cNvSpPr/>
      </xdr:nvSpPr>
      <xdr:spPr>
        <a:xfrm>
          <a:off x="7810500" y="91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23134</xdr:rowOff>
    </xdr:from>
    <xdr:ext cx="690189" cy="259045"/>
    <xdr:sp macro="" textlink="">
      <xdr:nvSpPr>
        <xdr:cNvPr id="365" name="テキスト ボックス 364"/>
        <xdr:cNvSpPr txBox="1"/>
      </xdr:nvSpPr>
      <xdr:spPr>
        <a:xfrm>
          <a:off x="7516205" y="89385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88136</xdr:rowOff>
    </xdr:from>
    <xdr:to>
      <xdr:col>36</xdr:col>
      <xdr:colOff>165100</xdr:colOff>
      <xdr:row>57</xdr:row>
      <xdr:rowOff>18286</xdr:rowOff>
    </xdr:to>
    <xdr:sp macro="" textlink="">
      <xdr:nvSpPr>
        <xdr:cNvPr id="366" name="楕円 365"/>
        <xdr:cNvSpPr/>
      </xdr:nvSpPr>
      <xdr:spPr>
        <a:xfrm>
          <a:off x="6921500" y="9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34813</xdr:rowOff>
    </xdr:from>
    <xdr:ext cx="599010" cy="259045"/>
    <xdr:sp macro="" textlink="">
      <xdr:nvSpPr>
        <xdr:cNvPr id="367" name="テキスト ボックス 366"/>
        <xdr:cNvSpPr txBox="1"/>
      </xdr:nvSpPr>
      <xdr:spPr>
        <a:xfrm>
          <a:off x="6672795" y="946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75239</xdr:rowOff>
    </xdr:from>
    <xdr:to>
      <xdr:col>55</xdr:col>
      <xdr:colOff>0</xdr:colOff>
      <xdr:row>77</xdr:row>
      <xdr:rowOff>120590</xdr:rowOff>
    </xdr:to>
    <xdr:cxnSp macro="">
      <xdr:nvCxnSpPr>
        <xdr:cNvPr id="392" name="直線コネクタ 391"/>
        <xdr:cNvCxnSpPr/>
      </xdr:nvCxnSpPr>
      <xdr:spPr>
        <a:xfrm>
          <a:off x="9639300" y="13105439"/>
          <a:ext cx="838200" cy="21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75239</xdr:rowOff>
    </xdr:from>
    <xdr:to>
      <xdr:col>50</xdr:col>
      <xdr:colOff>114300</xdr:colOff>
      <xdr:row>76</xdr:row>
      <xdr:rowOff>162950</xdr:rowOff>
    </xdr:to>
    <xdr:cxnSp macro="">
      <xdr:nvCxnSpPr>
        <xdr:cNvPr id="395" name="直線コネクタ 394"/>
        <xdr:cNvCxnSpPr/>
      </xdr:nvCxnSpPr>
      <xdr:spPr>
        <a:xfrm flipV="1">
          <a:off x="8750300" y="13105439"/>
          <a:ext cx="889000" cy="8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125268</xdr:rowOff>
    </xdr:from>
    <xdr:to>
      <xdr:col>45</xdr:col>
      <xdr:colOff>177800</xdr:colOff>
      <xdr:row>76</xdr:row>
      <xdr:rowOff>162950</xdr:rowOff>
    </xdr:to>
    <xdr:cxnSp macro="">
      <xdr:nvCxnSpPr>
        <xdr:cNvPr id="398" name="直線コネクタ 397"/>
        <xdr:cNvCxnSpPr/>
      </xdr:nvCxnSpPr>
      <xdr:spPr>
        <a:xfrm>
          <a:off x="7861300" y="13155468"/>
          <a:ext cx="8890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125268</xdr:rowOff>
    </xdr:from>
    <xdr:to>
      <xdr:col>41</xdr:col>
      <xdr:colOff>50800</xdr:colOff>
      <xdr:row>77</xdr:row>
      <xdr:rowOff>94351</xdr:rowOff>
    </xdr:to>
    <xdr:cxnSp macro="">
      <xdr:nvCxnSpPr>
        <xdr:cNvPr id="401" name="直線コネクタ 400"/>
        <xdr:cNvCxnSpPr/>
      </xdr:nvCxnSpPr>
      <xdr:spPr>
        <a:xfrm flipV="1">
          <a:off x="6972300" y="13155468"/>
          <a:ext cx="889000" cy="1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69790</xdr:rowOff>
    </xdr:from>
    <xdr:to>
      <xdr:col>55</xdr:col>
      <xdr:colOff>50800</xdr:colOff>
      <xdr:row>77</xdr:row>
      <xdr:rowOff>171390</xdr:rowOff>
    </xdr:to>
    <xdr:sp macro="" textlink="">
      <xdr:nvSpPr>
        <xdr:cNvPr id="411" name="楕円 410"/>
        <xdr:cNvSpPr/>
      </xdr:nvSpPr>
      <xdr:spPr>
        <a:xfrm>
          <a:off x="10426700" y="132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29167</xdr:rowOff>
    </xdr:from>
    <xdr:ext cx="599010" cy="259045"/>
    <xdr:sp macro="" textlink="">
      <xdr:nvSpPr>
        <xdr:cNvPr id="412" name="普通建設事業費 （ うち新規整備　）該当値テキスト"/>
        <xdr:cNvSpPr txBox="1"/>
      </xdr:nvSpPr>
      <xdr:spPr>
        <a:xfrm>
          <a:off x="10528300" y="1305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24439</xdr:rowOff>
    </xdr:from>
    <xdr:to>
      <xdr:col>50</xdr:col>
      <xdr:colOff>165100</xdr:colOff>
      <xdr:row>76</xdr:row>
      <xdr:rowOff>126039</xdr:rowOff>
    </xdr:to>
    <xdr:sp macro="" textlink="">
      <xdr:nvSpPr>
        <xdr:cNvPr id="413" name="楕円 412"/>
        <xdr:cNvSpPr/>
      </xdr:nvSpPr>
      <xdr:spPr>
        <a:xfrm>
          <a:off x="9588500" y="130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142567</xdr:rowOff>
    </xdr:from>
    <xdr:ext cx="599010" cy="259045"/>
    <xdr:sp macro="" textlink="">
      <xdr:nvSpPr>
        <xdr:cNvPr id="414" name="テキスト ボックス 413"/>
        <xdr:cNvSpPr txBox="1"/>
      </xdr:nvSpPr>
      <xdr:spPr>
        <a:xfrm>
          <a:off x="9339795" y="1282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112150</xdr:rowOff>
    </xdr:from>
    <xdr:to>
      <xdr:col>46</xdr:col>
      <xdr:colOff>38100</xdr:colOff>
      <xdr:row>77</xdr:row>
      <xdr:rowOff>42300</xdr:rowOff>
    </xdr:to>
    <xdr:sp macro="" textlink="">
      <xdr:nvSpPr>
        <xdr:cNvPr id="415" name="楕円 414"/>
        <xdr:cNvSpPr/>
      </xdr:nvSpPr>
      <xdr:spPr>
        <a:xfrm>
          <a:off x="8699500" y="131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58828</xdr:rowOff>
    </xdr:from>
    <xdr:ext cx="599010" cy="259045"/>
    <xdr:sp macro="" textlink="">
      <xdr:nvSpPr>
        <xdr:cNvPr id="416" name="テキスト ボックス 415"/>
        <xdr:cNvSpPr txBox="1"/>
      </xdr:nvSpPr>
      <xdr:spPr>
        <a:xfrm>
          <a:off x="8450795" y="1291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74468</xdr:rowOff>
    </xdr:from>
    <xdr:to>
      <xdr:col>41</xdr:col>
      <xdr:colOff>101600</xdr:colOff>
      <xdr:row>77</xdr:row>
      <xdr:rowOff>4618</xdr:rowOff>
    </xdr:to>
    <xdr:sp macro="" textlink="">
      <xdr:nvSpPr>
        <xdr:cNvPr id="417" name="楕円 416"/>
        <xdr:cNvSpPr/>
      </xdr:nvSpPr>
      <xdr:spPr>
        <a:xfrm>
          <a:off x="7810500" y="1310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21145</xdr:rowOff>
    </xdr:from>
    <xdr:ext cx="599010" cy="259045"/>
    <xdr:sp macro="" textlink="">
      <xdr:nvSpPr>
        <xdr:cNvPr id="418" name="テキスト ボックス 417"/>
        <xdr:cNvSpPr txBox="1"/>
      </xdr:nvSpPr>
      <xdr:spPr>
        <a:xfrm>
          <a:off x="7561795" y="1287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43551</xdr:rowOff>
    </xdr:from>
    <xdr:to>
      <xdr:col>36</xdr:col>
      <xdr:colOff>165100</xdr:colOff>
      <xdr:row>77</xdr:row>
      <xdr:rowOff>145151</xdr:rowOff>
    </xdr:to>
    <xdr:sp macro="" textlink="">
      <xdr:nvSpPr>
        <xdr:cNvPr id="419" name="楕円 418"/>
        <xdr:cNvSpPr/>
      </xdr:nvSpPr>
      <xdr:spPr>
        <a:xfrm>
          <a:off x="6921500" y="132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161678</xdr:rowOff>
    </xdr:from>
    <xdr:ext cx="599010" cy="259045"/>
    <xdr:sp macro="" textlink="">
      <xdr:nvSpPr>
        <xdr:cNvPr id="420" name="テキスト ボックス 419"/>
        <xdr:cNvSpPr txBox="1"/>
      </xdr:nvSpPr>
      <xdr:spPr>
        <a:xfrm>
          <a:off x="6672795" y="1302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116615</xdr:rowOff>
    </xdr:from>
    <xdr:to>
      <xdr:col>55</xdr:col>
      <xdr:colOff>0</xdr:colOff>
      <xdr:row>96</xdr:row>
      <xdr:rowOff>125659</xdr:rowOff>
    </xdr:to>
    <xdr:cxnSp macro="">
      <xdr:nvCxnSpPr>
        <xdr:cNvPr id="449" name="直線コネクタ 448"/>
        <xdr:cNvCxnSpPr/>
      </xdr:nvCxnSpPr>
      <xdr:spPr>
        <a:xfrm flipV="1">
          <a:off x="9639300" y="16404365"/>
          <a:ext cx="838200" cy="1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125659</xdr:rowOff>
    </xdr:from>
    <xdr:to>
      <xdr:col>50</xdr:col>
      <xdr:colOff>114300</xdr:colOff>
      <xdr:row>97</xdr:row>
      <xdr:rowOff>2428</xdr:rowOff>
    </xdr:to>
    <xdr:cxnSp macro="">
      <xdr:nvCxnSpPr>
        <xdr:cNvPr id="452" name="直線コネクタ 451"/>
        <xdr:cNvCxnSpPr/>
      </xdr:nvCxnSpPr>
      <xdr:spPr>
        <a:xfrm flipV="1">
          <a:off x="8750300" y="16584859"/>
          <a:ext cx="889000" cy="4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99558</xdr:rowOff>
    </xdr:from>
    <xdr:to>
      <xdr:col>45</xdr:col>
      <xdr:colOff>177800</xdr:colOff>
      <xdr:row>97</xdr:row>
      <xdr:rowOff>2428</xdr:rowOff>
    </xdr:to>
    <xdr:cxnSp macro="">
      <xdr:nvCxnSpPr>
        <xdr:cNvPr id="455" name="直線コネクタ 454"/>
        <xdr:cNvCxnSpPr/>
      </xdr:nvCxnSpPr>
      <xdr:spPr>
        <a:xfrm>
          <a:off x="7861300" y="16558758"/>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99558</xdr:rowOff>
    </xdr:from>
    <xdr:to>
      <xdr:col>41</xdr:col>
      <xdr:colOff>50800</xdr:colOff>
      <xdr:row>97</xdr:row>
      <xdr:rowOff>63599</xdr:rowOff>
    </xdr:to>
    <xdr:cxnSp macro="">
      <xdr:nvCxnSpPr>
        <xdr:cNvPr id="458" name="直線コネクタ 457"/>
        <xdr:cNvCxnSpPr/>
      </xdr:nvCxnSpPr>
      <xdr:spPr>
        <a:xfrm flipV="1">
          <a:off x="6972300" y="16558758"/>
          <a:ext cx="889000" cy="1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65815</xdr:rowOff>
    </xdr:from>
    <xdr:to>
      <xdr:col>55</xdr:col>
      <xdr:colOff>50800</xdr:colOff>
      <xdr:row>95</xdr:row>
      <xdr:rowOff>167415</xdr:rowOff>
    </xdr:to>
    <xdr:sp macro="" textlink="">
      <xdr:nvSpPr>
        <xdr:cNvPr id="468" name="楕円 467"/>
        <xdr:cNvSpPr/>
      </xdr:nvSpPr>
      <xdr:spPr>
        <a:xfrm>
          <a:off x="10426700" y="163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88692</xdr:rowOff>
    </xdr:from>
    <xdr:ext cx="599010" cy="259045"/>
    <xdr:sp macro="" textlink="">
      <xdr:nvSpPr>
        <xdr:cNvPr id="469" name="普通建設事業費 （ うち更新整備　）該当値テキスト"/>
        <xdr:cNvSpPr txBox="1"/>
      </xdr:nvSpPr>
      <xdr:spPr>
        <a:xfrm>
          <a:off x="10528300" y="1620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74859</xdr:rowOff>
    </xdr:from>
    <xdr:to>
      <xdr:col>50</xdr:col>
      <xdr:colOff>165100</xdr:colOff>
      <xdr:row>97</xdr:row>
      <xdr:rowOff>5009</xdr:rowOff>
    </xdr:to>
    <xdr:sp macro="" textlink="">
      <xdr:nvSpPr>
        <xdr:cNvPr id="470" name="楕円 469"/>
        <xdr:cNvSpPr/>
      </xdr:nvSpPr>
      <xdr:spPr>
        <a:xfrm>
          <a:off x="9588500" y="16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21536</xdr:rowOff>
    </xdr:from>
    <xdr:ext cx="599010" cy="259045"/>
    <xdr:sp macro="" textlink="">
      <xdr:nvSpPr>
        <xdr:cNvPr id="471" name="テキスト ボックス 470"/>
        <xdr:cNvSpPr txBox="1"/>
      </xdr:nvSpPr>
      <xdr:spPr>
        <a:xfrm>
          <a:off x="9339795" y="163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123078</xdr:rowOff>
    </xdr:from>
    <xdr:to>
      <xdr:col>46</xdr:col>
      <xdr:colOff>38100</xdr:colOff>
      <xdr:row>97</xdr:row>
      <xdr:rowOff>53228</xdr:rowOff>
    </xdr:to>
    <xdr:sp macro="" textlink="">
      <xdr:nvSpPr>
        <xdr:cNvPr id="472" name="楕円 471"/>
        <xdr:cNvSpPr/>
      </xdr:nvSpPr>
      <xdr:spPr>
        <a:xfrm>
          <a:off x="8699500" y="165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69755</xdr:rowOff>
    </xdr:from>
    <xdr:ext cx="599010" cy="259045"/>
    <xdr:sp macro="" textlink="">
      <xdr:nvSpPr>
        <xdr:cNvPr id="473" name="テキスト ボックス 472"/>
        <xdr:cNvSpPr txBox="1"/>
      </xdr:nvSpPr>
      <xdr:spPr>
        <a:xfrm>
          <a:off x="8450795" y="163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48758</xdr:rowOff>
    </xdr:from>
    <xdr:to>
      <xdr:col>41</xdr:col>
      <xdr:colOff>101600</xdr:colOff>
      <xdr:row>96</xdr:row>
      <xdr:rowOff>150358</xdr:rowOff>
    </xdr:to>
    <xdr:sp macro="" textlink="">
      <xdr:nvSpPr>
        <xdr:cNvPr id="474" name="楕円 473"/>
        <xdr:cNvSpPr/>
      </xdr:nvSpPr>
      <xdr:spPr>
        <a:xfrm>
          <a:off x="7810500" y="165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166885</xdr:rowOff>
    </xdr:from>
    <xdr:ext cx="599010" cy="259045"/>
    <xdr:sp macro="" textlink="">
      <xdr:nvSpPr>
        <xdr:cNvPr id="475" name="テキスト ボックス 474"/>
        <xdr:cNvSpPr txBox="1"/>
      </xdr:nvSpPr>
      <xdr:spPr>
        <a:xfrm>
          <a:off x="7561795" y="1628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12799</xdr:rowOff>
    </xdr:from>
    <xdr:to>
      <xdr:col>36</xdr:col>
      <xdr:colOff>165100</xdr:colOff>
      <xdr:row>97</xdr:row>
      <xdr:rowOff>114399</xdr:rowOff>
    </xdr:to>
    <xdr:sp macro="" textlink="">
      <xdr:nvSpPr>
        <xdr:cNvPr id="476" name="楕円 475"/>
        <xdr:cNvSpPr/>
      </xdr:nvSpPr>
      <xdr:spPr>
        <a:xfrm>
          <a:off x="6921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130926</xdr:rowOff>
    </xdr:from>
    <xdr:ext cx="599010" cy="259045"/>
    <xdr:sp macro="" textlink="">
      <xdr:nvSpPr>
        <xdr:cNvPr id="477" name="テキスト ボックス 476"/>
        <xdr:cNvSpPr txBox="1"/>
      </xdr:nvSpPr>
      <xdr:spPr>
        <a:xfrm>
          <a:off x="6672795" y="164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164791</xdr:rowOff>
    </xdr:from>
    <xdr:to>
      <xdr:col>85</xdr:col>
      <xdr:colOff>127000</xdr:colOff>
      <xdr:row>77</xdr:row>
      <xdr:rowOff>15399</xdr:rowOff>
    </xdr:to>
    <xdr:cxnSp macro="">
      <xdr:nvCxnSpPr>
        <xdr:cNvPr id="620" name="直線コネクタ 619"/>
        <xdr:cNvCxnSpPr/>
      </xdr:nvCxnSpPr>
      <xdr:spPr>
        <a:xfrm flipV="1">
          <a:off x="15481300" y="13194991"/>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15399</xdr:rowOff>
    </xdr:from>
    <xdr:to>
      <xdr:col>81</xdr:col>
      <xdr:colOff>50800</xdr:colOff>
      <xdr:row>77</xdr:row>
      <xdr:rowOff>37838</xdr:rowOff>
    </xdr:to>
    <xdr:cxnSp macro="">
      <xdr:nvCxnSpPr>
        <xdr:cNvPr id="623" name="直線コネクタ 622"/>
        <xdr:cNvCxnSpPr/>
      </xdr:nvCxnSpPr>
      <xdr:spPr>
        <a:xfrm flipV="1">
          <a:off x="14592300" y="13217049"/>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37838</xdr:rowOff>
    </xdr:from>
    <xdr:to>
      <xdr:col>76</xdr:col>
      <xdr:colOff>114300</xdr:colOff>
      <xdr:row>77</xdr:row>
      <xdr:rowOff>40274</xdr:rowOff>
    </xdr:to>
    <xdr:cxnSp macro="">
      <xdr:nvCxnSpPr>
        <xdr:cNvPr id="626" name="直線コネクタ 625"/>
        <xdr:cNvCxnSpPr/>
      </xdr:nvCxnSpPr>
      <xdr:spPr>
        <a:xfrm flipV="1">
          <a:off x="13703300" y="13239488"/>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167953</xdr:rowOff>
    </xdr:from>
    <xdr:to>
      <xdr:col>71</xdr:col>
      <xdr:colOff>177800</xdr:colOff>
      <xdr:row>77</xdr:row>
      <xdr:rowOff>40274</xdr:rowOff>
    </xdr:to>
    <xdr:cxnSp macro="">
      <xdr:nvCxnSpPr>
        <xdr:cNvPr id="629" name="直線コネクタ 628"/>
        <xdr:cNvCxnSpPr/>
      </xdr:nvCxnSpPr>
      <xdr:spPr>
        <a:xfrm>
          <a:off x="12814300" y="13198153"/>
          <a:ext cx="8890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113991</xdr:rowOff>
    </xdr:from>
    <xdr:to>
      <xdr:col>85</xdr:col>
      <xdr:colOff>177800</xdr:colOff>
      <xdr:row>77</xdr:row>
      <xdr:rowOff>44141</xdr:rowOff>
    </xdr:to>
    <xdr:sp macro="" textlink="">
      <xdr:nvSpPr>
        <xdr:cNvPr id="639" name="楕円 638"/>
        <xdr:cNvSpPr/>
      </xdr:nvSpPr>
      <xdr:spPr>
        <a:xfrm>
          <a:off x="16268700" y="131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136868</xdr:rowOff>
    </xdr:from>
    <xdr:ext cx="599010" cy="259045"/>
    <xdr:sp macro="" textlink="">
      <xdr:nvSpPr>
        <xdr:cNvPr id="640" name="公債費該当値テキスト"/>
        <xdr:cNvSpPr txBox="1"/>
      </xdr:nvSpPr>
      <xdr:spPr>
        <a:xfrm>
          <a:off x="16370300" y="1299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136049</xdr:rowOff>
    </xdr:from>
    <xdr:to>
      <xdr:col>81</xdr:col>
      <xdr:colOff>101600</xdr:colOff>
      <xdr:row>77</xdr:row>
      <xdr:rowOff>66199</xdr:rowOff>
    </xdr:to>
    <xdr:sp macro="" textlink="">
      <xdr:nvSpPr>
        <xdr:cNvPr id="641" name="楕円 640"/>
        <xdr:cNvSpPr/>
      </xdr:nvSpPr>
      <xdr:spPr>
        <a:xfrm>
          <a:off x="15430500" y="131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82726</xdr:rowOff>
    </xdr:from>
    <xdr:ext cx="599010" cy="259045"/>
    <xdr:sp macro="" textlink="">
      <xdr:nvSpPr>
        <xdr:cNvPr id="642" name="テキスト ボックス 641"/>
        <xdr:cNvSpPr txBox="1"/>
      </xdr:nvSpPr>
      <xdr:spPr>
        <a:xfrm>
          <a:off x="15181795" y="129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158488</xdr:rowOff>
    </xdr:from>
    <xdr:to>
      <xdr:col>76</xdr:col>
      <xdr:colOff>165100</xdr:colOff>
      <xdr:row>77</xdr:row>
      <xdr:rowOff>88638</xdr:rowOff>
    </xdr:to>
    <xdr:sp macro="" textlink="">
      <xdr:nvSpPr>
        <xdr:cNvPr id="643" name="楕円 642"/>
        <xdr:cNvSpPr/>
      </xdr:nvSpPr>
      <xdr:spPr>
        <a:xfrm>
          <a:off x="14541500" y="131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105165</xdr:rowOff>
    </xdr:from>
    <xdr:ext cx="599010" cy="259045"/>
    <xdr:sp macro="" textlink="">
      <xdr:nvSpPr>
        <xdr:cNvPr id="644" name="テキスト ボックス 643"/>
        <xdr:cNvSpPr txBox="1"/>
      </xdr:nvSpPr>
      <xdr:spPr>
        <a:xfrm>
          <a:off x="14292795" y="1296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160924</xdr:rowOff>
    </xdr:from>
    <xdr:to>
      <xdr:col>72</xdr:col>
      <xdr:colOff>38100</xdr:colOff>
      <xdr:row>77</xdr:row>
      <xdr:rowOff>91074</xdr:rowOff>
    </xdr:to>
    <xdr:sp macro="" textlink="">
      <xdr:nvSpPr>
        <xdr:cNvPr id="645" name="楕円 644"/>
        <xdr:cNvSpPr/>
      </xdr:nvSpPr>
      <xdr:spPr>
        <a:xfrm>
          <a:off x="13652500" y="131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107601</xdr:rowOff>
    </xdr:from>
    <xdr:ext cx="599010" cy="259045"/>
    <xdr:sp macro="" textlink="">
      <xdr:nvSpPr>
        <xdr:cNvPr id="646" name="テキスト ボックス 645"/>
        <xdr:cNvSpPr txBox="1"/>
      </xdr:nvSpPr>
      <xdr:spPr>
        <a:xfrm>
          <a:off x="13403795" y="1296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117153</xdr:rowOff>
    </xdr:from>
    <xdr:to>
      <xdr:col>67</xdr:col>
      <xdr:colOff>101600</xdr:colOff>
      <xdr:row>77</xdr:row>
      <xdr:rowOff>47303</xdr:rowOff>
    </xdr:to>
    <xdr:sp macro="" textlink="">
      <xdr:nvSpPr>
        <xdr:cNvPr id="647" name="楕円 646"/>
        <xdr:cNvSpPr/>
      </xdr:nvSpPr>
      <xdr:spPr>
        <a:xfrm>
          <a:off x="12763500" y="131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63830</xdr:rowOff>
    </xdr:from>
    <xdr:ext cx="599010" cy="259045"/>
    <xdr:sp macro="" textlink="">
      <xdr:nvSpPr>
        <xdr:cNvPr id="648" name="テキスト ボックス 647"/>
        <xdr:cNvSpPr txBox="1"/>
      </xdr:nvSpPr>
      <xdr:spPr>
        <a:xfrm>
          <a:off x="12514795" y="129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2488</xdr:rowOff>
    </xdr:from>
    <xdr:to>
      <xdr:col>85</xdr:col>
      <xdr:colOff>127000</xdr:colOff>
      <xdr:row>98</xdr:row>
      <xdr:rowOff>28431</xdr:rowOff>
    </xdr:to>
    <xdr:cxnSp macro="">
      <xdr:nvCxnSpPr>
        <xdr:cNvPr id="675" name="直線コネクタ 674"/>
        <xdr:cNvCxnSpPr/>
      </xdr:nvCxnSpPr>
      <xdr:spPr>
        <a:xfrm>
          <a:off x="15481300" y="16804588"/>
          <a:ext cx="8382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2488</xdr:rowOff>
    </xdr:from>
    <xdr:to>
      <xdr:col>81</xdr:col>
      <xdr:colOff>50800</xdr:colOff>
      <xdr:row>98</xdr:row>
      <xdr:rowOff>42300</xdr:rowOff>
    </xdr:to>
    <xdr:cxnSp macro="">
      <xdr:nvCxnSpPr>
        <xdr:cNvPr id="678" name="直線コネクタ 677"/>
        <xdr:cNvCxnSpPr/>
      </xdr:nvCxnSpPr>
      <xdr:spPr>
        <a:xfrm flipV="1">
          <a:off x="14592300" y="16804588"/>
          <a:ext cx="889000" cy="3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42300</xdr:rowOff>
    </xdr:from>
    <xdr:to>
      <xdr:col>76</xdr:col>
      <xdr:colOff>114300</xdr:colOff>
      <xdr:row>98</xdr:row>
      <xdr:rowOff>63379</xdr:rowOff>
    </xdr:to>
    <xdr:cxnSp macro="">
      <xdr:nvCxnSpPr>
        <xdr:cNvPr id="681" name="直線コネクタ 680"/>
        <xdr:cNvCxnSpPr/>
      </xdr:nvCxnSpPr>
      <xdr:spPr>
        <a:xfrm flipV="1">
          <a:off x="13703300" y="16844400"/>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56344</xdr:rowOff>
    </xdr:from>
    <xdr:to>
      <xdr:col>71</xdr:col>
      <xdr:colOff>177800</xdr:colOff>
      <xdr:row>98</xdr:row>
      <xdr:rowOff>63379</xdr:rowOff>
    </xdr:to>
    <xdr:cxnSp macro="">
      <xdr:nvCxnSpPr>
        <xdr:cNvPr id="684" name="直線コネクタ 683"/>
        <xdr:cNvCxnSpPr/>
      </xdr:nvCxnSpPr>
      <xdr:spPr>
        <a:xfrm>
          <a:off x="12814300" y="16686994"/>
          <a:ext cx="889000" cy="1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149081</xdr:rowOff>
    </xdr:from>
    <xdr:to>
      <xdr:col>85</xdr:col>
      <xdr:colOff>177800</xdr:colOff>
      <xdr:row>98</xdr:row>
      <xdr:rowOff>79231</xdr:rowOff>
    </xdr:to>
    <xdr:sp macro="" textlink="">
      <xdr:nvSpPr>
        <xdr:cNvPr id="694" name="楕円 693"/>
        <xdr:cNvSpPr/>
      </xdr:nvSpPr>
      <xdr:spPr>
        <a:xfrm>
          <a:off x="16268700" y="167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108458</xdr:rowOff>
    </xdr:from>
    <xdr:ext cx="599010" cy="259045"/>
    <xdr:sp macro="" textlink="">
      <xdr:nvSpPr>
        <xdr:cNvPr id="695" name="積立金該当値テキスト"/>
        <xdr:cNvSpPr txBox="1"/>
      </xdr:nvSpPr>
      <xdr:spPr>
        <a:xfrm>
          <a:off x="16370300" y="165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123138</xdr:rowOff>
    </xdr:from>
    <xdr:to>
      <xdr:col>81</xdr:col>
      <xdr:colOff>101600</xdr:colOff>
      <xdr:row>98</xdr:row>
      <xdr:rowOff>53288</xdr:rowOff>
    </xdr:to>
    <xdr:sp macro="" textlink="">
      <xdr:nvSpPr>
        <xdr:cNvPr id="696" name="楕円 695"/>
        <xdr:cNvSpPr/>
      </xdr:nvSpPr>
      <xdr:spPr>
        <a:xfrm>
          <a:off x="15430500" y="167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69815</xdr:rowOff>
    </xdr:from>
    <xdr:ext cx="599010" cy="259045"/>
    <xdr:sp macro="" textlink="">
      <xdr:nvSpPr>
        <xdr:cNvPr id="697" name="テキスト ボックス 696"/>
        <xdr:cNvSpPr txBox="1"/>
      </xdr:nvSpPr>
      <xdr:spPr>
        <a:xfrm>
          <a:off x="15181795" y="1652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162950</xdr:rowOff>
    </xdr:from>
    <xdr:to>
      <xdr:col>76</xdr:col>
      <xdr:colOff>165100</xdr:colOff>
      <xdr:row>98</xdr:row>
      <xdr:rowOff>93100</xdr:rowOff>
    </xdr:to>
    <xdr:sp macro="" textlink="">
      <xdr:nvSpPr>
        <xdr:cNvPr id="698" name="楕円 697"/>
        <xdr:cNvSpPr/>
      </xdr:nvSpPr>
      <xdr:spPr>
        <a:xfrm>
          <a:off x="14541500" y="167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109627</xdr:rowOff>
    </xdr:from>
    <xdr:ext cx="599010" cy="259045"/>
    <xdr:sp macro="" textlink="">
      <xdr:nvSpPr>
        <xdr:cNvPr id="699" name="テキスト ボックス 698"/>
        <xdr:cNvSpPr txBox="1"/>
      </xdr:nvSpPr>
      <xdr:spPr>
        <a:xfrm>
          <a:off x="14292795" y="1656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12579</xdr:rowOff>
    </xdr:from>
    <xdr:to>
      <xdr:col>72</xdr:col>
      <xdr:colOff>38100</xdr:colOff>
      <xdr:row>98</xdr:row>
      <xdr:rowOff>114179</xdr:rowOff>
    </xdr:to>
    <xdr:sp macro="" textlink="">
      <xdr:nvSpPr>
        <xdr:cNvPr id="700" name="楕円 699"/>
        <xdr:cNvSpPr/>
      </xdr:nvSpPr>
      <xdr:spPr>
        <a:xfrm>
          <a:off x="13652500" y="1681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130706</xdr:rowOff>
    </xdr:from>
    <xdr:ext cx="534377" cy="259045"/>
    <xdr:sp macro="" textlink="">
      <xdr:nvSpPr>
        <xdr:cNvPr id="701" name="テキスト ボックス 700"/>
        <xdr:cNvSpPr txBox="1"/>
      </xdr:nvSpPr>
      <xdr:spPr>
        <a:xfrm>
          <a:off x="13436111" y="165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5544</xdr:rowOff>
    </xdr:from>
    <xdr:to>
      <xdr:col>67</xdr:col>
      <xdr:colOff>101600</xdr:colOff>
      <xdr:row>97</xdr:row>
      <xdr:rowOff>107144</xdr:rowOff>
    </xdr:to>
    <xdr:sp macro="" textlink="">
      <xdr:nvSpPr>
        <xdr:cNvPr id="702" name="楕円 701"/>
        <xdr:cNvSpPr/>
      </xdr:nvSpPr>
      <xdr:spPr>
        <a:xfrm>
          <a:off x="12763500" y="166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123671</xdr:rowOff>
    </xdr:from>
    <xdr:ext cx="599010" cy="259045"/>
    <xdr:sp macro="" textlink="">
      <xdr:nvSpPr>
        <xdr:cNvPr id="703" name="テキスト ボックス 702"/>
        <xdr:cNvSpPr txBox="1"/>
      </xdr:nvSpPr>
      <xdr:spPr>
        <a:xfrm>
          <a:off x="12514795" y="1641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154559</xdr:rowOff>
    </xdr:from>
    <xdr:to>
      <xdr:col>116</xdr:col>
      <xdr:colOff>63500</xdr:colOff>
      <xdr:row>39</xdr:row>
      <xdr:rowOff>44450</xdr:rowOff>
    </xdr:to>
    <xdr:cxnSp macro="">
      <xdr:nvCxnSpPr>
        <xdr:cNvPr id="732" name="直線コネクタ 731"/>
        <xdr:cNvCxnSpPr/>
      </xdr:nvCxnSpPr>
      <xdr:spPr>
        <a:xfrm flipV="1">
          <a:off x="21323300" y="6669659"/>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103759</xdr:rowOff>
    </xdr:from>
    <xdr:to>
      <xdr:col>116</xdr:col>
      <xdr:colOff>114300</xdr:colOff>
      <xdr:row>39</xdr:row>
      <xdr:rowOff>33909</xdr:rowOff>
    </xdr:to>
    <xdr:sp macro="" textlink="">
      <xdr:nvSpPr>
        <xdr:cNvPr id="751" name="楕円 750"/>
        <xdr:cNvSpPr/>
      </xdr:nvSpPr>
      <xdr:spPr>
        <a:xfrm>
          <a:off x="221107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38523</xdr:rowOff>
    </xdr:from>
    <xdr:ext cx="469744" cy="259045"/>
    <xdr:sp macro="" textlink="">
      <xdr:nvSpPr>
        <xdr:cNvPr id="752" name="投資及び出資金該当値テキスト"/>
        <xdr:cNvSpPr txBox="1"/>
      </xdr:nvSpPr>
      <xdr:spPr>
        <a:xfrm>
          <a:off x="22212300" y="65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13429</xdr:rowOff>
    </xdr:from>
    <xdr:to>
      <xdr:col>116</xdr:col>
      <xdr:colOff>63500</xdr:colOff>
      <xdr:row>59</xdr:row>
      <xdr:rowOff>13482</xdr:rowOff>
    </xdr:to>
    <xdr:cxnSp macro="">
      <xdr:nvCxnSpPr>
        <xdr:cNvPr id="789" name="直線コネクタ 788"/>
        <xdr:cNvCxnSpPr/>
      </xdr:nvCxnSpPr>
      <xdr:spPr>
        <a:xfrm>
          <a:off x="21323300" y="10128979"/>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13429</xdr:rowOff>
    </xdr:from>
    <xdr:to>
      <xdr:col>111</xdr:col>
      <xdr:colOff>177800</xdr:colOff>
      <xdr:row>59</xdr:row>
      <xdr:rowOff>13909</xdr:rowOff>
    </xdr:to>
    <xdr:cxnSp macro="">
      <xdr:nvCxnSpPr>
        <xdr:cNvPr id="792" name="直線コネクタ 791"/>
        <xdr:cNvCxnSpPr/>
      </xdr:nvCxnSpPr>
      <xdr:spPr>
        <a:xfrm flipV="1">
          <a:off x="20434300" y="1012897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13909</xdr:rowOff>
    </xdr:from>
    <xdr:to>
      <xdr:col>107</xdr:col>
      <xdr:colOff>50800</xdr:colOff>
      <xdr:row>59</xdr:row>
      <xdr:rowOff>44450</xdr:rowOff>
    </xdr:to>
    <xdr:cxnSp macro="">
      <xdr:nvCxnSpPr>
        <xdr:cNvPr id="795" name="直線コネクタ 794"/>
        <xdr:cNvCxnSpPr/>
      </xdr:nvCxnSpPr>
      <xdr:spPr>
        <a:xfrm flipV="1">
          <a:off x="19545300" y="1012945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134132</xdr:rowOff>
    </xdr:from>
    <xdr:to>
      <xdr:col>116</xdr:col>
      <xdr:colOff>114300</xdr:colOff>
      <xdr:row>59</xdr:row>
      <xdr:rowOff>64282</xdr:rowOff>
    </xdr:to>
    <xdr:sp macro="" textlink="">
      <xdr:nvSpPr>
        <xdr:cNvPr id="808" name="楕円 807"/>
        <xdr:cNvSpPr/>
      </xdr:nvSpPr>
      <xdr:spPr>
        <a:xfrm>
          <a:off x="22110700" y="100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134079</xdr:rowOff>
    </xdr:from>
    <xdr:to>
      <xdr:col>112</xdr:col>
      <xdr:colOff>38100</xdr:colOff>
      <xdr:row>59</xdr:row>
      <xdr:rowOff>64229</xdr:rowOff>
    </xdr:to>
    <xdr:sp macro="" textlink="">
      <xdr:nvSpPr>
        <xdr:cNvPr id="810" name="楕円 809"/>
        <xdr:cNvSpPr/>
      </xdr:nvSpPr>
      <xdr:spPr>
        <a:xfrm>
          <a:off x="21272500" y="100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55356</xdr:rowOff>
    </xdr:from>
    <xdr:ext cx="469744" cy="259045"/>
    <xdr:sp macro="" textlink="">
      <xdr:nvSpPr>
        <xdr:cNvPr id="811" name="テキスト ボックス 810"/>
        <xdr:cNvSpPr txBox="1"/>
      </xdr:nvSpPr>
      <xdr:spPr>
        <a:xfrm>
          <a:off x="21088428" y="1017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134559</xdr:rowOff>
    </xdr:from>
    <xdr:to>
      <xdr:col>107</xdr:col>
      <xdr:colOff>101600</xdr:colOff>
      <xdr:row>59</xdr:row>
      <xdr:rowOff>64709</xdr:rowOff>
    </xdr:to>
    <xdr:sp macro="" textlink="">
      <xdr:nvSpPr>
        <xdr:cNvPr id="812" name="楕円 811"/>
        <xdr:cNvSpPr/>
      </xdr:nvSpPr>
      <xdr:spPr>
        <a:xfrm>
          <a:off x="20383500" y="100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55836</xdr:rowOff>
    </xdr:from>
    <xdr:ext cx="469744" cy="259045"/>
    <xdr:sp macro="" textlink="">
      <xdr:nvSpPr>
        <xdr:cNvPr id="813" name="テキスト ボックス 812"/>
        <xdr:cNvSpPr txBox="1"/>
      </xdr:nvSpPr>
      <xdr:spPr>
        <a:xfrm>
          <a:off x="20199428" y="101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117983</xdr:rowOff>
    </xdr:from>
    <xdr:to>
      <xdr:col>116</xdr:col>
      <xdr:colOff>63500</xdr:colOff>
      <xdr:row>77</xdr:row>
      <xdr:rowOff>122772</xdr:rowOff>
    </xdr:to>
    <xdr:cxnSp macro="">
      <xdr:nvCxnSpPr>
        <xdr:cNvPr id="846" name="直線コネクタ 845"/>
        <xdr:cNvCxnSpPr/>
      </xdr:nvCxnSpPr>
      <xdr:spPr>
        <a:xfrm>
          <a:off x="21323300" y="13319633"/>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85964</xdr:rowOff>
    </xdr:from>
    <xdr:to>
      <xdr:col>111</xdr:col>
      <xdr:colOff>177800</xdr:colOff>
      <xdr:row>77</xdr:row>
      <xdr:rowOff>117983</xdr:rowOff>
    </xdr:to>
    <xdr:cxnSp macro="">
      <xdr:nvCxnSpPr>
        <xdr:cNvPr id="849" name="直線コネクタ 848"/>
        <xdr:cNvCxnSpPr/>
      </xdr:nvCxnSpPr>
      <xdr:spPr>
        <a:xfrm>
          <a:off x="20434300" y="13287614"/>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85964</xdr:rowOff>
    </xdr:from>
    <xdr:to>
      <xdr:col>107</xdr:col>
      <xdr:colOff>50800</xdr:colOff>
      <xdr:row>77</xdr:row>
      <xdr:rowOff>133672</xdr:rowOff>
    </xdr:to>
    <xdr:cxnSp macro="">
      <xdr:nvCxnSpPr>
        <xdr:cNvPr id="852" name="直線コネクタ 851"/>
        <xdr:cNvCxnSpPr/>
      </xdr:nvCxnSpPr>
      <xdr:spPr>
        <a:xfrm flipV="1">
          <a:off x="19545300" y="13287614"/>
          <a:ext cx="8890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129715</xdr:rowOff>
    </xdr:from>
    <xdr:to>
      <xdr:col>102</xdr:col>
      <xdr:colOff>114300</xdr:colOff>
      <xdr:row>77</xdr:row>
      <xdr:rowOff>133672</xdr:rowOff>
    </xdr:to>
    <xdr:cxnSp macro="">
      <xdr:nvCxnSpPr>
        <xdr:cNvPr id="855" name="直線コネクタ 854"/>
        <xdr:cNvCxnSpPr/>
      </xdr:nvCxnSpPr>
      <xdr:spPr>
        <a:xfrm>
          <a:off x="18656300" y="13331365"/>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71972</xdr:rowOff>
    </xdr:from>
    <xdr:to>
      <xdr:col>116</xdr:col>
      <xdr:colOff>114300</xdr:colOff>
      <xdr:row>78</xdr:row>
      <xdr:rowOff>2122</xdr:rowOff>
    </xdr:to>
    <xdr:sp macro="" textlink="">
      <xdr:nvSpPr>
        <xdr:cNvPr id="865" name="楕円 864"/>
        <xdr:cNvSpPr/>
      </xdr:nvSpPr>
      <xdr:spPr>
        <a:xfrm>
          <a:off x="22110700" y="132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158349</xdr:rowOff>
    </xdr:from>
    <xdr:ext cx="534377" cy="259045"/>
    <xdr:sp macro="" textlink="">
      <xdr:nvSpPr>
        <xdr:cNvPr id="866" name="繰出金該当値テキスト"/>
        <xdr:cNvSpPr txBox="1"/>
      </xdr:nvSpPr>
      <xdr:spPr>
        <a:xfrm>
          <a:off x="22212300" y="1318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67183</xdr:rowOff>
    </xdr:from>
    <xdr:to>
      <xdr:col>112</xdr:col>
      <xdr:colOff>38100</xdr:colOff>
      <xdr:row>77</xdr:row>
      <xdr:rowOff>168783</xdr:rowOff>
    </xdr:to>
    <xdr:sp macro="" textlink="">
      <xdr:nvSpPr>
        <xdr:cNvPr id="867" name="楕円 866"/>
        <xdr:cNvSpPr/>
      </xdr:nvSpPr>
      <xdr:spPr>
        <a:xfrm>
          <a:off x="21272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159910</xdr:rowOff>
    </xdr:from>
    <xdr:ext cx="534377" cy="259045"/>
    <xdr:sp macro="" textlink="">
      <xdr:nvSpPr>
        <xdr:cNvPr id="868" name="テキスト ボックス 867"/>
        <xdr:cNvSpPr txBox="1"/>
      </xdr:nvSpPr>
      <xdr:spPr>
        <a:xfrm>
          <a:off x="21056111" y="1336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35164</xdr:rowOff>
    </xdr:from>
    <xdr:to>
      <xdr:col>107</xdr:col>
      <xdr:colOff>101600</xdr:colOff>
      <xdr:row>77</xdr:row>
      <xdr:rowOff>136764</xdr:rowOff>
    </xdr:to>
    <xdr:sp macro="" textlink="">
      <xdr:nvSpPr>
        <xdr:cNvPr id="869" name="楕円 868"/>
        <xdr:cNvSpPr/>
      </xdr:nvSpPr>
      <xdr:spPr>
        <a:xfrm>
          <a:off x="20383500" y="132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127891</xdr:rowOff>
    </xdr:from>
    <xdr:ext cx="534377" cy="259045"/>
    <xdr:sp macro="" textlink="">
      <xdr:nvSpPr>
        <xdr:cNvPr id="870" name="テキスト ボックス 869"/>
        <xdr:cNvSpPr txBox="1"/>
      </xdr:nvSpPr>
      <xdr:spPr>
        <a:xfrm>
          <a:off x="20167111" y="133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82872</xdr:rowOff>
    </xdr:from>
    <xdr:to>
      <xdr:col>102</xdr:col>
      <xdr:colOff>165100</xdr:colOff>
      <xdr:row>78</xdr:row>
      <xdr:rowOff>13022</xdr:rowOff>
    </xdr:to>
    <xdr:sp macro="" textlink="">
      <xdr:nvSpPr>
        <xdr:cNvPr id="871" name="楕円 870"/>
        <xdr:cNvSpPr/>
      </xdr:nvSpPr>
      <xdr:spPr>
        <a:xfrm>
          <a:off x="19494500" y="132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4149</xdr:rowOff>
    </xdr:from>
    <xdr:ext cx="534377" cy="259045"/>
    <xdr:sp macro="" textlink="">
      <xdr:nvSpPr>
        <xdr:cNvPr id="872" name="テキスト ボックス 871"/>
        <xdr:cNvSpPr txBox="1"/>
      </xdr:nvSpPr>
      <xdr:spPr>
        <a:xfrm>
          <a:off x="19278111" y="133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78915</xdr:rowOff>
    </xdr:from>
    <xdr:to>
      <xdr:col>98</xdr:col>
      <xdr:colOff>38100</xdr:colOff>
      <xdr:row>78</xdr:row>
      <xdr:rowOff>9065</xdr:rowOff>
    </xdr:to>
    <xdr:sp macro="" textlink="">
      <xdr:nvSpPr>
        <xdr:cNvPr id="873" name="楕円 872"/>
        <xdr:cNvSpPr/>
      </xdr:nvSpPr>
      <xdr:spPr>
        <a:xfrm>
          <a:off x="18605500" y="132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192</xdr:rowOff>
    </xdr:from>
    <xdr:ext cx="534377" cy="259045"/>
    <xdr:sp macro="" textlink="">
      <xdr:nvSpPr>
        <xdr:cNvPr id="874" name="テキスト ボックス 873"/>
        <xdr:cNvSpPr txBox="1"/>
      </xdr:nvSpPr>
      <xdr:spPr>
        <a:xfrm>
          <a:off x="18389111" y="133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本村の特性として、人口に対して行政面積が広大という地域事情により、各地区に整備した施設の維持管理費等が多くかかることから、物件費、維持補修費は類似団体平均を上回っている。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新総合体育館建設事業の外構工事等の実施により類似団体平均を大きく上回っている。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今後、経常経費の増が見込まれることから、事務事業の点検、システム関連経費の見直しなどを行い、行政コストの削減に取り組む必要がある。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2,485
2,446
571.80
5,603,976
5,481,083
69,993
2,787,359
5,642,462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123355</xdr:rowOff>
    </xdr:from>
    <xdr:to>
      <xdr:col>24</xdr:col>
      <xdr:colOff>63500</xdr:colOff>
      <xdr:row>36</xdr:row>
      <xdr:rowOff>148120</xdr:rowOff>
    </xdr:to>
    <xdr:cxnSp macro="">
      <xdr:nvCxnSpPr>
        <xdr:cNvPr id="60" name="直線コネクタ 59"/>
        <xdr:cNvCxnSpPr/>
      </xdr:nvCxnSpPr>
      <xdr:spPr>
        <a:xfrm flipV="1">
          <a:off x="3797300" y="62955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141948</xdr:rowOff>
    </xdr:from>
    <xdr:to>
      <xdr:col>19</xdr:col>
      <xdr:colOff>177800</xdr:colOff>
      <xdr:row>36</xdr:row>
      <xdr:rowOff>148120</xdr:rowOff>
    </xdr:to>
    <xdr:cxnSp macro="">
      <xdr:nvCxnSpPr>
        <xdr:cNvPr id="63" name="直線コネクタ 62"/>
        <xdr:cNvCxnSpPr/>
      </xdr:nvCxnSpPr>
      <xdr:spPr>
        <a:xfrm>
          <a:off x="2908300" y="631414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111658</xdr:rowOff>
    </xdr:from>
    <xdr:to>
      <xdr:col>15</xdr:col>
      <xdr:colOff>50800</xdr:colOff>
      <xdr:row>36</xdr:row>
      <xdr:rowOff>141948</xdr:rowOff>
    </xdr:to>
    <xdr:cxnSp macro="">
      <xdr:nvCxnSpPr>
        <xdr:cNvPr id="66" name="直線コネクタ 65"/>
        <xdr:cNvCxnSpPr/>
      </xdr:nvCxnSpPr>
      <xdr:spPr>
        <a:xfrm>
          <a:off x="2019300" y="6283858"/>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109391</xdr:rowOff>
    </xdr:from>
    <xdr:to>
      <xdr:col>10</xdr:col>
      <xdr:colOff>114300</xdr:colOff>
      <xdr:row>36</xdr:row>
      <xdr:rowOff>111658</xdr:rowOff>
    </xdr:to>
    <xdr:cxnSp macro="">
      <xdr:nvCxnSpPr>
        <xdr:cNvPr id="69" name="直線コネクタ 68"/>
        <xdr:cNvCxnSpPr/>
      </xdr:nvCxnSpPr>
      <xdr:spPr>
        <a:xfrm>
          <a:off x="1130300" y="6281591"/>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72555</xdr:rowOff>
    </xdr:from>
    <xdr:to>
      <xdr:col>24</xdr:col>
      <xdr:colOff>114300</xdr:colOff>
      <xdr:row>37</xdr:row>
      <xdr:rowOff>2705</xdr:rowOff>
    </xdr:to>
    <xdr:sp macro="" textlink="">
      <xdr:nvSpPr>
        <xdr:cNvPr id="79" name="楕円 78"/>
        <xdr:cNvSpPr/>
      </xdr:nvSpPr>
      <xdr:spPr>
        <a:xfrm>
          <a:off x="4584700" y="62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95432</xdr:rowOff>
    </xdr:from>
    <xdr:ext cx="534377" cy="259045"/>
    <xdr:sp macro="" textlink="">
      <xdr:nvSpPr>
        <xdr:cNvPr id="80" name="議会費該当値テキスト"/>
        <xdr:cNvSpPr txBox="1"/>
      </xdr:nvSpPr>
      <xdr:spPr>
        <a:xfrm>
          <a:off x="4686300" y="60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97320</xdr:rowOff>
    </xdr:from>
    <xdr:to>
      <xdr:col>20</xdr:col>
      <xdr:colOff>38100</xdr:colOff>
      <xdr:row>37</xdr:row>
      <xdr:rowOff>27470</xdr:rowOff>
    </xdr:to>
    <xdr:sp macro="" textlink="">
      <xdr:nvSpPr>
        <xdr:cNvPr id="81" name="楕円 80"/>
        <xdr:cNvSpPr/>
      </xdr:nvSpPr>
      <xdr:spPr>
        <a:xfrm>
          <a:off x="3746500" y="62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43997</xdr:rowOff>
    </xdr:from>
    <xdr:ext cx="534377" cy="259045"/>
    <xdr:sp macro="" textlink="">
      <xdr:nvSpPr>
        <xdr:cNvPr id="82" name="テキスト ボックス 81"/>
        <xdr:cNvSpPr txBox="1"/>
      </xdr:nvSpPr>
      <xdr:spPr>
        <a:xfrm>
          <a:off x="3530111" y="60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91148</xdr:rowOff>
    </xdr:from>
    <xdr:to>
      <xdr:col>15</xdr:col>
      <xdr:colOff>101600</xdr:colOff>
      <xdr:row>37</xdr:row>
      <xdr:rowOff>21298</xdr:rowOff>
    </xdr:to>
    <xdr:sp macro="" textlink="">
      <xdr:nvSpPr>
        <xdr:cNvPr id="83" name="楕円 82"/>
        <xdr:cNvSpPr/>
      </xdr:nvSpPr>
      <xdr:spPr>
        <a:xfrm>
          <a:off x="2857500" y="62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37825</xdr:rowOff>
    </xdr:from>
    <xdr:ext cx="534377" cy="259045"/>
    <xdr:sp macro="" textlink="">
      <xdr:nvSpPr>
        <xdr:cNvPr id="84" name="テキスト ボックス 83"/>
        <xdr:cNvSpPr txBox="1"/>
      </xdr:nvSpPr>
      <xdr:spPr>
        <a:xfrm>
          <a:off x="2641111" y="603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60858</xdr:rowOff>
    </xdr:from>
    <xdr:to>
      <xdr:col>10</xdr:col>
      <xdr:colOff>165100</xdr:colOff>
      <xdr:row>36</xdr:row>
      <xdr:rowOff>162458</xdr:rowOff>
    </xdr:to>
    <xdr:sp macro="" textlink="">
      <xdr:nvSpPr>
        <xdr:cNvPr id="85" name="楕円 84"/>
        <xdr:cNvSpPr/>
      </xdr:nvSpPr>
      <xdr:spPr>
        <a:xfrm>
          <a:off x="1968500" y="62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7535</xdr:rowOff>
    </xdr:from>
    <xdr:ext cx="534377" cy="259045"/>
    <xdr:sp macro="" textlink="">
      <xdr:nvSpPr>
        <xdr:cNvPr id="86" name="テキスト ボックス 85"/>
        <xdr:cNvSpPr txBox="1"/>
      </xdr:nvSpPr>
      <xdr:spPr>
        <a:xfrm>
          <a:off x="1752111" y="60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58591</xdr:rowOff>
    </xdr:from>
    <xdr:to>
      <xdr:col>6</xdr:col>
      <xdr:colOff>38100</xdr:colOff>
      <xdr:row>36</xdr:row>
      <xdr:rowOff>160191</xdr:rowOff>
    </xdr:to>
    <xdr:sp macro="" textlink="">
      <xdr:nvSpPr>
        <xdr:cNvPr id="87" name="楕円 86"/>
        <xdr:cNvSpPr/>
      </xdr:nvSpPr>
      <xdr:spPr>
        <a:xfrm>
          <a:off x="1079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5268</xdr:rowOff>
    </xdr:from>
    <xdr:ext cx="534377" cy="259045"/>
    <xdr:sp macro="" textlink="">
      <xdr:nvSpPr>
        <xdr:cNvPr id="88" name="テキスト ボックス 87"/>
        <xdr:cNvSpPr txBox="1"/>
      </xdr:nvSpPr>
      <xdr:spPr>
        <a:xfrm>
          <a:off x="863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83701</xdr:rowOff>
    </xdr:from>
    <xdr:to>
      <xdr:col>24</xdr:col>
      <xdr:colOff>63500</xdr:colOff>
      <xdr:row>57</xdr:row>
      <xdr:rowOff>31605</xdr:rowOff>
    </xdr:to>
    <xdr:cxnSp macro="">
      <xdr:nvCxnSpPr>
        <xdr:cNvPr id="117" name="直線コネクタ 116"/>
        <xdr:cNvCxnSpPr/>
      </xdr:nvCxnSpPr>
      <xdr:spPr>
        <a:xfrm flipV="1">
          <a:off x="3797300" y="9684901"/>
          <a:ext cx="838200" cy="1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170010</xdr:rowOff>
    </xdr:from>
    <xdr:to>
      <xdr:col>19</xdr:col>
      <xdr:colOff>177800</xdr:colOff>
      <xdr:row>57</xdr:row>
      <xdr:rowOff>31605</xdr:rowOff>
    </xdr:to>
    <xdr:cxnSp macro="">
      <xdr:nvCxnSpPr>
        <xdr:cNvPr id="120" name="直線コネクタ 119"/>
        <xdr:cNvCxnSpPr/>
      </xdr:nvCxnSpPr>
      <xdr:spPr>
        <a:xfrm>
          <a:off x="2908300" y="9771210"/>
          <a:ext cx="889000" cy="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170010</xdr:rowOff>
    </xdr:from>
    <xdr:to>
      <xdr:col>15</xdr:col>
      <xdr:colOff>50800</xdr:colOff>
      <xdr:row>57</xdr:row>
      <xdr:rowOff>58527</xdr:rowOff>
    </xdr:to>
    <xdr:cxnSp macro="">
      <xdr:nvCxnSpPr>
        <xdr:cNvPr id="123" name="直線コネクタ 122"/>
        <xdr:cNvCxnSpPr/>
      </xdr:nvCxnSpPr>
      <xdr:spPr>
        <a:xfrm flipV="1">
          <a:off x="2019300" y="9771210"/>
          <a:ext cx="889000" cy="5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129282</xdr:rowOff>
    </xdr:from>
    <xdr:to>
      <xdr:col>10</xdr:col>
      <xdr:colOff>114300</xdr:colOff>
      <xdr:row>57</xdr:row>
      <xdr:rowOff>58527</xdr:rowOff>
    </xdr:to>
    <xdr:cxnSp macro="">
      <xdr:nvCxnSpPr>
        <xdr:cNvPr id="126" name="直線コネクタ 125"/>
        <xdr:cNvCxnSpPr/>
      </xdr:nvCxnSpPr>
      <xdr:spPr>
        <a:xfrm>
          <a:off x="1130300" y="9730482"/>
          <a:ext cx="8890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32901</xdr:rowOff>
    </xdr:from>
    <xdr:to>
      <xdr:col>24</xdr:col>
      <xdr:colOff>114300</xdr:colOff>
      <xdr:row>56</xdr:row>
      <xdr:rowOff>134501</xdr:rowOff>
    </xdr:to>
    <xdr:sp macro="" textlink="">
      <xdr:nvSpPr>
        <xdr:cNvPr id="136" name="楕円 135"/>
        <xdr:cNvSpPr/>
      </xdr:nvSpPr>
      <xdr:spPr>
        <a:xfrm>
          <a:off x="4584700" y="9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55778</xdr:rowOff>
    </xdr:from>
    <xdr:ext cx="599010" cy="259045"/>
    <xdr:sp macro="" textlink="">
      <xdr:nvSpPr>
        <xdr:cNvPr id="137" name="総務費該当値テキスト"/>
        <xdr:cNvSpPr txBox="1"/>
      </xdr:nvSpPr>
      <xdr:spPr>
        <a:xfrm>
          <a:off x="4686300" y="94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152255</xdr:rowOff>
    </xdr:from>
    <xdr:to>
      <xdr:col>20</xdr:col>
      <xdr:colOff>38100</xdr:colOff>
      <xdr:row>57</xdr:row>
      <xdr:rowOff>82405</xdr:rowOff>
    </xdr:to>
    <xdr:sp macro="" textlink="">
      <xdr:nvSpPr>
        <xdr:cNvPr id="138" name="楕円 137"/>
        <xdr:cNvSpPr/>
      </xdr:nvSpPr>
      <xdr:spPr>
        <a:xfrm>
          <a:off x="3746500" y="97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98932</xdr:rowOff>
    </xdr:from>
    <xdr:ext cx="599010" cy="259045"/>
    <xdr:sp macro="" textlink="">
      <xdr:nvSpPr>
        <xdr:cNvPr id="139" name="テキスト ボックス 138"/>
        <xdr:cNvSpPr txBox="1"/>
      </xdr:nvSpPr>
      <xdr:spPr>
        <a:xfrm>
          <a:off x="3497795" y="952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119210</xdr:rowOff>
    </xdr:from>
    <xdr:to>
      <xdr:col>15</xdr:col>
      <xdr:colOff>101600</xdr:colOff>
      <xdr:row>57</xdr:row>
      <xdr:rowOff>49360</xdr:rowOff>
    </xdr:to>
    <xdr:sp macro="" textlink="">
      <xdr:nvSpPr>
        <xdr:cNvPr id="140" name="楕円 139"/>
        <xdr:cNvSpPr/>
      </xdr:nvSpPr>
      <xdr:spPr>
        <a:xfrm>
          <a:off x="2857500" y="97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65887</xdr:rowOff>
    </xdr:from>
    <xdr:ext cx="599010" cy="259045"/>
    <xdr:sp macro="" textlink="">
      <xdr:nvSpPr>
        <xdr:cNvPr id="141" name="テキスト ボックス 140"/>
        <xdr:cNvSpPr txBox="1"/>
      </xdr:nvSpPr>
      <xdr:spPr>
        <a:xfrm>
          <a:off x="2608795" y="949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7727</xdr:rowOff>
    </xdr:from>
    <xdr:to>
      <xdr:col>10</xdr:col>
      <xdr:colOff>165100</xdr:colOff>
      <xdr:row>57</xdr:row>
      <xdr:rowOff>109327</xdr:rowOff>
    </xdr:to>
    <xdr:sp macro="" textlink="">
      <xdr:nvSpPr>
        <xdr:cNvPr id="142" name="楕円 141"/>
        <xdr:cNvSpPr/>
      </xdr:nvSpPr>
      <xdr:spPr>
        <a:xfrm>
          <a:off x="1968500" y="97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125854</xdr:rowOff>
    </xdr:from>
    <xdr:ext cx="599010" cy="259045"/>
    <xdr:sp macro="" textlink="">
      <xdr:nvSpPr>
        <xdr:cNvPr id="143" name="テキスト ボックス 142"/>
        <xdr:cNvSpPr txBox="1"/>
      </xdr:nvSpPr>
      <xdr:spPr>
        <a:xfrm>
          <a:off x="1719795" y="955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78482</xdr:rowOff>
    </xdr:from>
    <xdr:to>
      <xdr:col>6</xdr:col>
      <xdr:colOff>38100</xdr:colOff>
      <xdr:row>57</xdr:row>
      <xdr:rowOff>8632</xdr:rowOff>
    </xdr:to>
    <xdr:sp macro="" textlink="">
      <xdr:nvSpPr>
        <xdr:cNvPr id="144" name="楕円 143"/>
        <xdr:cNvSpPr/>
      </xdr:nvSpPr>
      <xdr:spPr>
        <a:xfrm>
          <a:off x="1079500" y="96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25159</xdr:rowOff>
    </xdr:from>
    <xdr:ext cx="599010" cy="259045"/>
    <xdr:sp macro="" textlink="">
      <xdr:nvSpPr>
        <xdr:cNvPr id="145" name="テキスト ボックス 144"/>
        <xdr:cNvSpPr txBox="1"/>
      </xdr:nvSpPr>
      <xdr:spPr>
        <a:xfrm>
          <a:off x="830795" y="945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168366</xdr:rowOff>
    </xdr:from>
    <xdr:to>
      <xdr:col>24</xdr:col>
      <xdr:colOff>63500</xdr:colOff>
      <xdr:row>77</xdr:row>
      <xdr:rowOff>26879</xdr:rowOff>
    </xdr:to>
    <xdr:cxnSp macro="">
      <xdr:nvCxnSpPr>
        <xdr:cNvPr id="177" name="直線コネクタ 176"/>
        <xdr:cNvCxnSpPr/>
      </xdr:nvCxnSpPr>
      <xdr:spPr>
        <a:xfrm>
          <a:off x="3797300" y="13198566"/>
          <a:ext cx="8382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159347</xdr:rowOff>
    </xdr:from>
    <xdr:to>
      <xdr:col>19</xdr:col>
      <xdr:colOff>177800</xdr:colOff>
      <xdr:row>76</xdr:row>
      <xdr:rowOff>168366</xdr:rowOff>
    </xdr:to>
    <xdr:cxnSp macro="">
      <xdr:nvCxnSpPr>
        <xdr:cNvPr id="180" name="直線コネクタ 179"/>
        <xdr:cNvCxnSpPr/>
      </xdr:nvCxnSpPr>
      <xdr:spPr>
        <a:xfrm>
          <a:off x="2908300" y="12846647"/>
          <a:ext cx="889000" cy="3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159500</xdr:rowOff>
    </xdr:from>
    <xdr:to>
      <xdr:col>15</xdr:col>
      <xdr:colOff>50800</xdr:colOff>
      <xdr:row>74</xdr:row>
      <xdr:rowOff>159347</xdr:rowOff>
    </xdr:to>
    <xdr:cxnSp macro="">
      <xdr:nvCxnSpPr>
        <xdr:cNvPr id="183" name="直線コネクタ 182"/>
        <xdr:cNvCxnSpPr/>
      </xdr:nvCxnSpPr>
      <xdr:spPr>
        <a:xfrm>
          <a:off x="2019300" y="12503900"/>
          <a:ext cx="889000" cy="3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159500</xdr:rowOff>
    </xdr:from>
    <xdr:to>
      <xdr:col>10</xdr:col>
      <xdr:colOff>114300</xdr:colOff>
      <xdr:row>77</xdr:row>
      <xdr:rowOff>151836</xdr:rowOff>
    </xdr:to>
    <xdr:cxnSp macro="">
      <xdr:nvCxnSpPr>
        <xdr:cNvPr id="186" name="直線コネクタ 185"/>
        <xdr:cNvCxnSpPr/>
      </xdr:nvCxnSpPr>
      <xdr:spPr>
        <a:xfrm flipV="1">
          <a:off x="1130300" y="12503900"/>
          <a:ext cx="889000" cy="8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147529</xdr:rowOff>
    </xdr:from>
    <xdr:to>
      <xdr:col>24</xdr:col>
      <xdr:colOff>114300</xdr:colOff>
      <xdr:row>77</xdr:row>
      <xdr:rowOff>77679</xdr:rowOff>
    </xdr:to>
    <xdr:sp macro="" textlink="">
      <xdr:nvSpPr>
        <xdr:cNvPr id="196" name="楕円 195"/>
        <xdr:cNvSpPr/>
      </xdr:nvSpPr>
      <xdr:spPr>
        <a:xfrm>
          <a:off x="4584700" y="131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125956</xdr:rowOff>
    </xdr:from>
    <xdr:ext cx="599010" cy="259045"/>
    <xdr:sp macro="" textlink="">
      <xdr:nvSpPr>
        <xdr:cNvPr id="197" name="民生費該当値テキスト"/>
        <xdr:cNvSpPr txBox="1"/>
      </xdr:nvSpPr>
      <xdr:spPr>
        <a:xfrm>
          <a:off x="4686300" y="131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117566</xdr:rowOff>
    </xdr:from>
    <xdr:to>
      <xdr:col>20</xdr:col>
      <xdr:colOff>38100</xdr:colOff>
      <xdr:row>77</xdr:row>
      <xdr:rowOff>47716</xdr:rowOff>
    </xdr:to>
    <xdr:sp macro="" textlink="">
      <xdr:nvSpPr>
        <xdr:cNvPr id="198" name="楕円 197"/>
        <xdr:cNvSpPr/>
      </xdr:nvSpPr>
      <xdr:spPr>
        <a:xfrm>
          <a:off x="3746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38843</xdr:rowOff>
    </xdr:from>
    <xdr:ext cx="599010" cy="259045"/>
    <xdr:sp macro="" textlink="">
      <xdr:nvSpPr>
        <xdr:cNvPr id="199" name="テキスト ボックス 198"/>
        <xdr:cNvSpPr txBox="1"/>
      </xdr:nvSpPr>
      <xdr:spPr>
        <a:xfrm>
          <a:off x="3497795" y="1324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108547</xdr:rowOff>
    </xdr:from>
    <xdr:to>
      <xdr:col>15</xdr:col>
      <xdr:colOff>101600</xdr:colOff>
      <xdr:row>75</xdr:row>
      <xdr:rowOff>38697</xdr:rowOff>
    </xdr:to>
    <xdr:sp macro="" textlink="">
      <xdr:nvSpPr>
        <xdr:cNvPr id="200" name="楕円 199"/>
        <xdr:cNvSpPr/>
      </xdr:nvSpPr>
      <xdr:spPr>
        <a:xfrm>
          <a:off x="2857500" y="127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55224</xdr:rowOff>
    </xdr:from>
    <xdr:ext cx="599010" cy="259045"/>
    <xdr:sp macro="" textlink="">
      <xdr:nvSpPr>
        <xdr:cNvPr id="201" name="テキスト ボックス 200"/>
        <xdr:cNvSpPr txBox="1"/>
      </xdr:nvSpPr>
      <xdr:spPr>
        <a:xfrm>
          <a:off x="2608795" y="1257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108700</xdr:rowOff>
    </xdr:from>
    <xdr:to>
      <xdr:col>10</xdr:col>
      <xdr:colOff>165100</xdr:colOff>
      <xdr:row>73</xdr:row>
      <xdr:rowOff>38850</xdr:rowOff>
    </xdr:to>
    <xdr:sp macro="" textlink="">
      <xdr:nvSpPr>
        <xdr:cNvPr id="202" name="楕円 201"/>
        <xdr:cNvSpPr/>
      </xdr:nvSpPr>
      <xdr:spPr>
        <a:xfrm>
          <a:off x="1968500" y="12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55377</xdr:rowOff>
    </xdr:from>
    <xdr:ext cx="599010" cy="259045"/>
    <xdr:sp macro="" textlink="">
      <xdr:nvSpPr>
        <xdr:cNvPr id="203" name="テキスト ボックス 202"/>
        <xdr:cNvSpPr txBox="1"/>
      </xdr:nvSpPr>
      <xdr:spPr>
        <a:xfrm>
          <a:off x="1719795" y="122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101036</xdr:rowOff>
    </xdr:from>
    <xdr:to>
      <xdr:col>6</xdr:col>
      <xdr:colOff>38100</xdr:colOff>
      <xdr:row>78</xdr:row>
      <xdr:rowOff>31186</xdr:rowOff>
    </xdr:to>
    <xdr:sp macro="" textlink="">
      <xdr:nvSpPr>
        <xdr:cNvPr id="204" name="楕円 203"/>
        <xdr:cNvSpPr/>
      </xdr:nvSpPr>
      <xdr:spPr>
        <a:xfrm>
          <a:off x="1079500" y="133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22313</xdr:rowOff>
    </xdr:from>
    <xdr:ext cx="599010" cy="259045"/>
    <xdr:sp macro="" textlink="">
      <xdr:nvSpPr>
        <xdr:cNvPr id="205" name="テキスト ボックス 204"/>
        <xdr:cNvSpPr txBox="1"/>
      </xdr:nvSpPr>
      <xdr:spPr>
        <a:xfrm>
          <a:off x="830795" y="1339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87089</xdr:rowOff>
    </xdr:from>
    <xdr:to>
      <xdr:col>24</xdr:col>
      <xdr:colOff>63500</xdr:colOff>
      <xdr:row>97</xdr:row>
      <xdr:rowOff>168301</xdr:rowOff>
    </xdr:to>
    <xdr:cxnSp macro="">
      <xdr:nvCxnSpPr>
        <xdr:cNvPr id="236" name="直線コネクタ 235"/>
        <xdr:cNvCxnSpPr/>
      </xdr:nvCxnSpPr>
      <xdr:spPr>
        <a:xfrm>
          <a:off x="3797300" y="16717739"/>
          <a:ext cx="838200" cy="8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87089</xdr:rowOff>
    </xdr:from>
    <xdr:to>
      <xdr:col>19</xdr:col>
      <xdr:colOff>177800</xdr:colOff>
      <xdr:row>97</xdr:row>
      <xdr:rowOff>154742</xdr:rowOff>
    </xdr:to>
    <xdr:cxnSp macro="">
      <xdr:nvCxnSpPr>
        <xdr:cNvPr id="239" name="直線コネクタ 238"/>
        <xdr:cNvCxnSpPr/>
      </xdr:nvCxnSpPr>
      <xdr:spPr>
        <a:xfrm flipV="1">
          <a:off x="2908300" y="16717739"/>
          <a:ext cx="889000" cy="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154742</xdr:rowOff>
    </xdr:from>
    <xdr:to>
      <xdr:col>15</xdr:col>
      <xdr:colOff>50800</xdr:colOff>
      <xdr:row>98</xdr:row>
      <xdr:rowOff>33885</xdr:rowOff>
    </xdr:to>
    <xdr:cxnSp macro="">
      <xdr:nvCxnSpPr>
        <xdr:cNvPr id="242" name="直線コネクタ 241"/>
        <xdr:cNvCxnSpPr/>
      </xdr:nvCxnSpPr>
      <xdr:spPr>
        <a:xfrm flipV="1">
          <a:off x="2019300" y="16785392"/>
          <a:ext cx="889000" cy="5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31696</xdr:rowOff>
    </xdr:from>
    <xdr:to>
      <xdr:col>10</xdr:col>
      <xdr:colOff>114300</xdr:colOff>
      <xdr:row>98</xdr:row>
      <xdr:rowOff>33885</xdr:rowOff>
    </xdr:to>
    <xdr:cxnSp macro="">
      <xdr:nvCxnSpPr>
        <xdr:cNvPr id="245" name="直線コネクタ 244"/>
        <xdr:cNvCxnSpPr/>
      </xdr:nvCxnSpPr>
      <xdr:spPr>
        <a:xfrm>
          <a:off x="1130300" y="1683379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117501</xdr:rowOff>
    </xdr:from>
    <xdr:to>
      <xdr:col>24</xdr:col>
      <xdr:colOff>114300</xdr:colOff>
      <xdr:row>98</xdr:row>
      <xdr:rowOff>47651</xdr:rowOff>
    </xdr:to>
    <xdr:sp macro="" textlink="">
      <xdr:nvSpPr>
        <xdr:cNvPr id="255" name="楕円 254"/>
        <xdr:cNvSpPr/>
      </xdr:nvSpPr>
      <xdr:spPr>
        <a:xfrm>
          <a:off x="4584700" y="167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95928</xdr:rowOff>
    </xdr:from>
    <xdr:ext cx="534377" cy="259045"/>
    <xdr:sp macro="" textlink="">
      <xdr:nvSpPr>
        <xdr:cNvPr id="256" name="衛生費該当値テキスト"/>
        <xdr:cNvSpPr txBox="1"/>
      </xdr:nvSpPr>
      <xdr:spPr>
        <a:xfrm>
          <a:off x="4686300" y="167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36289</xdr:rowOff>
    </xdr:from>
    <xdr:to>
      <xdr:col>20</xdr:col>
      <xdr:colOff>38100</xdr:colOff>
      <xdr:row>97</xdr:row>
      <xdr:rowOff>137889</xdr:rowOff>
    </xdr:to>
    <xdr:sp macro="" textlink="">
      <xdr:nvSpPr>
        <xdr:cNvPr id="257" name="楕円 256"/>
        <xdr:cNvSpPr/>
      </xdr:nvSpPr>
      <xdr:spPr>
        <a:xfrm>
          <a:off x="3746500" y="166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129016</xdr:rowOff>
    </xdr:from>
    <xdr:ext cx="599010" cy="259045"/>
    <xdr:sp macro="" textlink="">
      <xdr:nvSpPr>
        <xdr:cNvPr id="258" name="テキスト ボックス 257"/>
        <xdr:cNvSpPr txBox="1"/>
      </xdr:nvSpPr>
      <xdr:spPr>
        <a:xfrm>
          <a:off x="3497795" y="1675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103942</xdr:rowOff>
    </xdr:from>
    <xdr:to>
      <xdr:col>15</xdr:col>
      <xdr:colOff>101600</xdr:colOff>
      <xdr:row>98</xdr:row>
      <xdr:rowOff>34092</xdr:rowOff>
    </xdr:to>
    <xdr:sp macro="" textlink="">
      <xdr:nvSpPr>
        <xdr:cNvPr id="259" name="楕円 258"/>
        <xdr:cNvSpPr/>
      </xdr:nvSpPr>
      <xdr:spPr>
        <a:xfrm>
          <a:off x="2857500" y="167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25219</xdr:rowOff>
    </xdr:from>
    <xdr:ext cx="534377" cy="259045"/>
    <xdr:sp macro="" textlink="">
      <xdr:nvSpPr>
        <xdr:cNvPr id="260" name="テキスト ボックス 259"/>
        <xdr:cNvSpPr txBox="1"/>
      </xdr:nvSpPr>
      <xdr:spPr>
        <a:xfrm>
          <a:off x="2641111" y="16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154535</xdr:rowOff>
    </xdr:from>
    <xdr:to>
      <xdr:col>10</xdr:col>
      <xdr:colOff>165100</xdr:colOff>
      <xdr:row>98</xdr:row>
      <xdr:rowOff>84685</xdr:rowOff>
    </xdr:to>
    <xdr:sp macro="" textlink="">
      <xdr:nvSpPr>
        <xdr:cNvPr id="261" name="楕円 260"/>
        <xdr:cNvSpPr/>
      </xdr:nvSpPr>
      <xdr:spPr>
        <a:xfrm>
          <a:off x="1968500" y="167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75812</xdr:rowOff>
    </xdr:from>
    <xdr:ext cx="534377" cy="259045"/>
    <xdr:sp macro="" textlink="">
      <xdr:nvSpPr>
        <xdr:cNvPr id="262" name="テキスト ボックス 261"/>
        <xdr:cNvSpPr txBox="1"/>
      </xdr:nvSpPr>
      <xdr:spPr>
        <a:xfrm>
          <a:off x="1752111" y="168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152346</xdr:rowOff>
    </xdr:from>
    <xdr:to>
      <xdr:col>6</xdr:col>
      <xdr:colOff>38100</xdr:colOff>
      <xdr:row>98</xdr:row>
      <xdr:rowOff>82496</xdr:rowOff>
    </xdr:to>
    <xdr:sp macro="" textlink="">
      <xdr:nvSpPr>
        <xdr:cNvPr id="263" name="楕円 262"/>
        <xdr:cNvSpPr/>
      </xdr:nvSpPr>
      <xdr:spPr>
        <a:xfrm>
          <a:off x="1079500" y="167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73623</xdr:rowOff>
    </xdr:from>
    <xdr:ext cx="534377" cy="259045"/>
    <xdr:sp macro="" textlink="">
      <xdr:nvSpPr>
        <xdr:cNvPr id="264" name="テキスト ボックス 263"/>
        <xdr:cNvSpPr txBox="1"/>
      </xdr:nvSpPr>
      <xdr:spPr>
        <a:xfrm>
          <a:off x="863111" y="168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127015</xdr:rowOff>
    </xdr:from>
    <xdr:to>
      <xdr:col>55</xdr:col>
      <xdr:colOff>0</xdr:colOff>
      <xdr:row>58</xdr:row>
      <xdr:rowOff>34268</xdr:rowOff>
    </xdr:to>
    <xdr:cxnSp macro="">
      <xdr:nvCxnSpPr>
        <xdr:cNvPr id="348" name="直線コネクタ 347"/>
        <xdr:cNvCxnSpPr/>
      </xdr:nvCxnSpPr>
      <xdr:spPr>
        <a:xfrm flipV="1">
          <a:off x="9639300" y="9899665"/>
          <a:ext cx="8382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120097</xdr:rowOff>
    </xdr:from>
    <xdr:to>
      <xdr:col>50</xdr:col>
      <xdr:colOff>114300</xdr:colOff>
      <xdr:row>58</xdr:row>
      <xdr:rowOff>34268</xdr:rowOff>
    </xdr:to>
    <xdr:cxnSp macro="">
      <xdr:nvCxnSpPr>
        <xdr:cNvPr id="351" name="直線コネクタ 350"/>
        <xdr:cNvCxnSpPr/>
      </xdr:nvCxnSpPr>
      <xdr:spPr>
        <a:xfrm>
          <a:off x="8750300" y="9892747"/>
          <a:ext cx="889000" cy="8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92794</xdr:rowOff>
    </xdr:from>
    <xdr:to>
      <xdr:col>45</xdr:col>
      <xdr:colOff>177800</xdr:colOff>
      <xdr:row>57</xdr:row>
      <xdr:rowOff>120097</xdr:rowOff>
    </xdr:to>
    <xdr:cxnSp macro="">
      <xdr:nvCxnSpPr>
        <xdr:cNvPr id="354" name="直線コネクタ 353"/>
        <xdr:cNvCxnSpPr/>
      </xdr:nvCxnSpPr>
      <xdr:spPr>
        <a:xfrm>
          <a:off x="7861300" y="9693994"/>
          <a:ext cx="889000" cy="1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92794</xdr:rowOff>
    </xdr:from>
    <xdr:to>
      <xdr:col>41</xdr:col>
      <xdr:colOff>50800</xdr:colOff>
      <xdr:row>58</xdr:row>
      <xdr:rowOff>27010</xdr:rowOff>
    </xdr:to>
    <xdr:cxnSp macro="">
      <xdr:nvCxnSpPr>
        <xdr:cNvPr id="357" name="直線コネクタ 356"/>
        <xdr:cNvCxnSpPr/>
      </xdr:nvCxnSpPr>
      <xdr:spPr>
        <a:xfrm flipV="1">
          <a:off x="6972300" y="9693994"/>
          <a:ext cx="889000" cy="27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76215</xdr:rowOff>
    </xdr:from>
    <xdr:to>
      <xdr:col>55</xdr:col>
      <xdr:colOff>50800</xdr:colOff>
      <xdr:row>58</xdr:row>
      <xdr:rowOff>6365</xdr:rowOff>
    </xdr:to>
    <xdr:sp macro="" textlink="">
      <xdr:nvSpPr>
        <xdr:cNvPr id="367" name="楕円 366"/>
        <xdr:cNvSpPr/>
      </xdr:nvSpPr>
      <xdr:spPr>
        <a:xfrm>
          <a:off x="10426700" y="98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99092</xdr:rowOff>
    </xdr:from>
    <xdr:ext cx="599010" cy="259045"/>
    <xdr:sp macro="" textlink="">
      <xdr:nvSpPr>
        <xdr:cNvPr id="368" name="農林水産業費該当値テキスト"/>
        <xdr:cNvSpPr txBox="1"/>
      </xdr:nvSpPr>
      <xdr:spPr>
        <a:xfrm>
          <a:off x="10528300" y="970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154918</xdr:rowOff>
    </xdr:from>
    <xdr:to>
      <xdr:col>50</xdr:col>
      <xdr:colOff>165100</xdr:colOff>
      <xdr:row>58</xdr:row>
      <xdr:rowOff>85068</xdr:rowOff>
    </xdr:to>
    <xdr:sp macro="" textlink="">
      <xdr:nvSpPr>
        <xdr:cNvPr id="369" name="楕円 368"/>
        <xdr:cNvSpPr/>
      </xdr:nvSpPr>
      <xdr:spPr>
        <a:xfrm>
          <a:off x="9588500" y="99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101595</xdr:rowOff>
    </xdr:from>
    <xdr:ext cx="599010" cy="259045"/>
    <xdr:sp macro="" textlink="">
      <xdr:nvSpPr>
        <xdr:cNvPr id="370" name="テキスト ボックス 369"/>
        <xdr:cNvSpPr txBox="1"/>
      </xdr:nvSpPr>
      <xdr:spPr>
        <a:xfrm>
          <a:off x="9339795" y="970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69297</xdr:rowOff>
    </xdr:from>
    <xdr:to>
      <xdr:col>46</xdr:col>
      <xdr:colOff>38100</xdr:colOff>
      <xdr:row>57</xdr:row>
      <xdr:rowOff>170897</xdr:rowOff>
    </xdr:to>
    <xdr:sp macro="" textlink="">
      <xdr:nvSpPr>
        <xdr:cNvPr id="371" name="楕円 370"/>
        <xdr:cNvSpPr/>
      </xdr:nvSpPr>
      <xdr:spPr>
        <a:xfrm>
          <a:off x="8699500" y="9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15974</xdr:rowOff>
    </xdr:from>
    <xdr:ext cx="599010" cy="259045"/>
    <xdr:sp macro="" textlink="">
      <xdr:nvSpPr>
        <xdr:cNvPr id="372" name="テキスト ボックス 371"/>
        <xdr:cNvSpPr txBox="1"/>
      </xdr:nvSpPr>
      <xdr:spPr>
        <a:xfrm>
          <a:off x="8450795" y="961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41994</xdr:rowOff>
    </xdr:from>
    <xdr:to>
      <xdr:col>41</xdr:col>
      <xdr:colOff>101600</xdr:colOff>
      <xdr:row>56</xdr:row>
      <xdr:rowOff>143594</xdr:rowOff>
    </xdr:to>
    <xdr:sp macro="" textlink="">
      <xdr:nvSpPr>
        <xdr:cNvPr id="373" name="楕円 372"/>
        <xdr:cNvSpPr/>
      </xdr:nvSpPr>
      <xdr:spPr>
        <a:xfrm>
          <a:off x="7810500" y="96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160121</xdr:rowOff>
    </xdr:from>
    <xdr:ext cx="599010" cy="259045"/>
    <xdr:sp macro="" textlink="">
      <xdr:nvSpPr>
        <xdr:cNvPr id="374" name="テキスト ボックス 373"/>
        <xdr:cNvSpPr txBox="1"/>
      </xdr:nvSpPr>
      <xdr:spPr>
        <a:xfrm>
          <a:off x="7561795" y="941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147660</xdr:rowOff>
    </xdr:from>
    <xdr:to>
      <xdr:col>36</xdr:col>
      <xdr:colOff>165100</xdr:colOff>
      <xdr:row>58</xdr:row>
      <xdr:rowOff>77810</xdr:rowOff>
    </xdr:to>
    <xdr:sp macro="" textlink="">
      <xdr:nvSpPr>
        <xdr:cNvPr id="375" name="楕円 374"/>
        <xdr:cNvSpPr/>
      </xdr:nvSpPr>
      <xdr:spPr>
        <a:xfrm>
          <a:off x="6921500" y="99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94337</xdr:rowOff>
    </xdr:from>
    <xdr:ext cx="599010" cy="259045"/>
    <xdr:sp macro="" textlink="">
      <xdr:nvSpPr>
        <xdr:cNvPr id="376" name="テキスト ボックス 375"/>
        <xdr:cNvSpPr txBox="1"/>
      </xdr:nvSpPr>
      <xdr:spPr>
        <a:xfrm>
          <a:off x="6672795" y="96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141977</xdr:rowOff>
    </xdr:from>
    <xdr:to>
      <xdr:col>55</xdr:col>
      <xdr:colOff>0</xdr:colOff>
      <xdr:row>77</xdr:row>
      <xdr:rowOff>154603</xdr:rowOff>
    </xdr:to>
    <xdr:cxnSp macro="">
      <xdr:nvCxnSpPr>
        <xdr:cNvPr id="403" name="直線コネクタ 402"/>
        <xdr:cNvCxnSpPr/>
      </xdr:nvCxnSpPr>
      <xdr:spPr>
        <a:xfrm flipV="1">
          <a:off x="9639300" y="13343627"/>
          <a:ext cx="838200" cy="1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115512</xdr:rowOff>
    </xdr:from>
    <xdr:to>
      <xdr:col>50</xdr:col>
      <xdr:colOff>114300</xdr:colOff>
      <xdr:row>77</xdr:row>
      <xdr:rowOff>154603</xdr:rowOff>
    </xdr:to>
    <xdr:cxnSp macro="">
      <xdr:nvCxnSpPr>
        <xdr:cNvPr id="406" name="直線コネクタ 405"/>
        <xdr:cNvCxnSpPr/>
      </xdr:nvCxnSpPr>
      <xdr:spPr>
        <a:xfrm>
          <a:off x="8750300" y="13317162"/>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115512</xdr:rowOff>
    </xdr:from>
    <xdr:to>
      <xdr:col>45</xdr:col>
      <xdr:colOff>177800</xdr:colOff>
      <xdr:row>78</xdr:row>
      <xdr:rowOff>25471</xdr:rowOff>
    </xdr:to>
    <xdr:cxnSp macro="">
      <xdr:nvCxnSpPr>
        <xdr:cNvPr id="409" name="直線コネクタ 408"/>
        <xdr:cNvCxnSpPr/>
      </xdr:nvCxnSpPr>
      <xdr:spPr>
        <a:xfrm flipV="1">
          <a:off x="7861300" y="13317162"/>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18631</xdr:rowOff>
    </xdr:from>
    <xdr:to>
      <xdr:col>41</xdr:col>
      <xdr:colOff>50800</xdr:colOff>
      <xdr:row>78</xdr:row>
      <xdr:rowOff>25471</xdr:rowOff>
    </xdr:to>
    <xdr:cxnSp macro="">
      <xdr:nvCxnSpPr>
        <xdr:cNvPr id="412" name="直線コネクタ 411"/>
        <xdr:cNvCxnSpPr/>
      </xdr:nvCxnSpPr>
      <xdr:spPr>
        <a:xfrm>
          <a:off x="6972300" y="13391731"/>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91177</xdr:rowOff>
    </xdr:from>
    <xdr:to>
      <xdr:col>55</xdr:col>
      <xdr:colOff>50800</xdr:colOff>
      <xdr:row>78</xdr:row>
      <xdr:rowOff>21327</xdr:rowOff>
    </xdr:to>
    <xdr:sp macro="" textlink="">
      <xdr:nvSpPr>
        <xdr:cNvPr id="422" name="楕円 421"/>
        <xdr:cNvSpPr/>
      </xdr:nvSpPr>
      <xdr:spPr>
        <a:xfrm>
          <a:off x="10426700" y="132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114054</xdr:rowOff>
    </xdr:from>
    <xdr:ext cx="534377" cy="259045"/>
    <xdr:sp macro="" textlink="">
      <xdr:nvSpPr>
        <xdr:cNvPr id="423" name="商工費該当値テキスト"/>
        <xdr:cNvSpPr txBox="1"/>
      </xdr:nvSpPr>
      <xdr:spPr>
        <a:xfrm>
          <a:off x="10528300" y="131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103803</xdr:rowOff>
    </xdr:from>
    <xdr:to>
      <xdr:col>50</xdr:col>
      <xdr:colOff>165100</xdr:colOff>
      <xdr:row>78</xdr:row>
      <xdr:rowOff>33953</xdr:rowOff>
    </xdr:to>
    <xdr:sp macro="" textlink="">
      <xdr:nvSpPr>
        <xdr:cNvPr id="424" name="楕円 423"/>
        <xdr:cNvSpPr/>
      </xdr:nvSpPr>
      <xdr:spPr>
        <a:xfrm>
          <a:off x="9588500" y="133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50480</xdr:rowOff>
    </xdr:from>
    <xdr:ext cx="534377" cy="259045"/>
    <xdr:sp macro="" textlink="">
      <xdr:nvSpPr>
        <xdr:cNvPr id="425" name="テキスト ボックス 424"/>
        <xdr:cNvSpPr txBox="1"/>
      </xdr:nvSpPr>
      <xdr:spPr>
        <a:xfrm>
          <a:off x="9372111" y="130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64712</xdr:rowOff>
    </xdr:from>
    <xdr:to>
      <xdr:col>46</xdr:col>
      <xdr:colOff>38100</xdr:colOff>
      <xdr:row>77</xdr:row>
      <xdr:rowOff>166312</xdr:rowOff>
    </xdr:to>
    <xdr:sp macro="" textlink="">
      <xdr:nvSpPr>
        <xdr:cNvPr id="426" name="楕円 425"/>
        <xdr:cNvSpPr/>
      </xdr:nvSpPr>
      <xdr:spPr>
        <a:xfrm>
          <a:off x="8699500" y="132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11389</xdr:rowOff>
    </xdr:from>
    <xdr:ext cx="534377" cy="259045"/>
    <xdr:sp macro="" textlink="">
      <xdr:nvSpPr>
        <xdr:cNvPr id="427" name="テキスト ボックス 426"/>
        <xdr:cNvSpPr txBox="1"/>
      </xdr:nvSpPr>
      <xdr:spPr>
        <a:xfrm>
          <a:off x="8483111" y="130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146121</xdr:rowOff>
    </xdr:from>
    <xdr:to>
      <xdr:col>41</xdr:col>
      <xdr:colOff>101600</xdr:colOff>
      <xdr:row>78</xdr:row>
      <xdr:rowOff>76271</xdr:rowOff>
    </xdr:to>
    <xdr:sp macro="" textlink="">
      <xdr:nvSpPr>
        <xdr:cNvPr id="428" name="楕円 427"/>
        <xdr:cNvSpPr/>
      </xdr:nvSpPr>
      <xdr:spPr>
        <a:xfrm>
          <a:off x="7810500" y="133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67398</xdr:rowOff>
    </xdr:from>
    <xdr:ext cx="534377" cy="259045"/>
    <xdr:sp macro="" textlink="">
      <xdr:nvSpPr>
        <xdr:cNvPr id="429" name="テキスト ボックス 428"/>
        <xdr:cNvSpPr txBox="1"/>
      </xdr:nvSpPr>
      <xdr:spPr>
        <a:xfrm>
          <a:off x="7594111" y="134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139281</xdr:rowOff>
    </xdr:from>
    <xdr:to>
      <xdr:col>36</xdr:col>
      <xdr:colOff>165100</xdr:colOff>
      <xdr:row>78</xdr:row>
      <xdr:rowOff>69431</xdr:rowOff>
    </xdr:to>
    <xdr:sp macro="" textlink="">
      <xdr:nvSpPr>
        <xdr:cNvPr id="430" name="楕円 429"/>
        <xdr:cNvSpPr/>
      </xdr:nvSpPr>
      <xdr:spPr>
        <a:xfrm>
          <a:off x="6921500" y="133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85958</xdr:rowOff>
    </xdr:from>
    <xdr:ext cx="534377" cy="259045"/>
    <xdr:sp macro="" textlink="">
      <xdr:nvSpPr>
        <xdr:cNvPr id="431" name="テキスト ボックス 430"/>
        <xdr:cNvSpPr txBox="1"/>
      </xdr:nvSpPr>
      <xdr:spPr>
        <a:xfrm>
          <a:off x="6705111" y="131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157888</xdr:rowOff>
    </xdr:from>
    <xdr:to>
      <xdr:col>55</xdr:col>
      <xdr:colOff>0</xdr:colOff>
      <xdr:row>96</xdr:row>
      <xdr:rowOff>24065</xdr:rowOff>
    </xdr:to>
    <xdr:cxnSp macro="">
      <xdr:nvCxnSpPr>
        <xdr:cNvPr id="464" name="直線コネクタ 463"/>
        <xdr:cNvCxnSpPr/>
      </xdr:nvCxnSpPr>
      <xdr:spPr>
        <a:xfrm flipV="1">
          <a:off x="9639300" y="16445638"/>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24065</xdr:rowOff>
    </xdr:from>
    <xdr:to>
      <xdr:col>50</xdr:col>
      <xdr:colOff>114300</xdr:colOff>
      <xdr:row>97</xdr:row>
      <xdr:rowOff>17445</xdr:rowOff>
    </xdr:to>
    <xdr:cxnSp macro="">
      <xdr:nvCxnSpPr>
        <xdr:cNvPr id="467" name="直線コネクタ 466"/>
        <xdr:cNvCxnSpPr/>
      </xdr:nvCxnSpPr>
      <xdr:spPr>
        <a:xfrm flipV="1">
          <a:off x="8750300" y="16483265"/>
          <a:ext cx="889000" cy="16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17445</xdr:rowOff>
    </xdr:from>
    <xdr:to>
      <xdr:col>45</xdr:col>
      <xdr:colOff>177800</xdr:colOff>
      <xdr:row>97</xdr:row>
      <xdr:rowOff>83707</xdr:rowOff>
    </xdr:to>
    <xdr:cxnSp macro="">
      <xdr:nvCxnSpPr>
        <xdr:cNvPr id="470" name="直線コネクタ 469"/>
        <xdr:cNvCxnSpPr/>
      </xdr:nvCxnSpPr>
      <xdr:spPr>
        <a:xfrm flipV="1">
          <a:off x="7861300" y="16648095"/>
          <a:ext cx="889000" cy="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157187</xdr:rowOff>
    </xdr:from>
    <xdr:to>
      <xdr:col>41</xdr:col>
      <xdr:colOff>50800</xdr:colOff>
      <xdr:row>97</xdr:row>
      <xdr:rowOff>83707</xdr:rowOff>
    </xdr:to>
    <xdr:cxnSp macro="">
      <xdr:nvCxnSpPr>
        <xdr:cNvPr id="473" name="直線コネクタ 472"/>
        <xdr:cNvCxnSpPr/>
      </xdr:nvCxnSpPr>
      <xdr:spPr>
        <a:xfrm>
          <a:off x="6972300" y="16444937"/>
          <a:ext cx="889000" cy="2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107088</xdr:rowOff>
    </xdr:from>
    <xdr:to>
      <xdr:col>55</xdr:col>
      <xdr:colOff>50800</xdr:colOff>
      <xdr:row>96</xdr:row>
      <xdr:rowOff>37238</xdr:rowOff>
    </xdr:to>
    <xdr:sp macro="" textlink="">
      <xdr:nvSpPr>
        <xdr:cNvPr id="483" name="楕円 482"/>
        <xdr:cNvSpPr/>
      </xdr:nvSpPr>
      <xdr:spPr>
        <a:xfrm>
          <a:off x="10426700" y="163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129965</xdr:rowOff>
    </xdr:from>
    <xdr:ext cx="599010" cy="259045"/>
    <xdr:sp macro="" textlink="">
      <xdr:nvSpPr>
        <xdr:cNvPr id="484" name="土木費該当値テキスト"/>
        <xdr:cNvSpPr txBox="1"/>
      </xdr:nvSpPr>
      <xdr:spPr>
        <a:xfrm>
          <a:off x="10528300" y="162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144715</xdr:rowOff>
    </xdr:from>
    <xdr:to>
      <xdr:col>50</xdr:col>
      <xdr:colOff>165100</xdr:colOff>
      <xdr:row>96</xdr:row>
      <xdr:rowOff>74865</xdr:rowOff>
    </xdr:to>
    <xdr:sp macro="" textlink="">
      <xdr:nvSpPr>
        <xdr:cNvPr id="485" name="楕円 484"/>
        <xdr:cNvSpPr/>
      </xdr:nvSpPr>
      <xdr:spPr>
        <a:xfrm>
          <a:off x="9588500" y="16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91392</xdr:rowOff>
    </xdr:from>
    <xdr:ext cx="599010" cy="259045"/>
    <xdr:sp macro="" textlink="">
      <xdr:nvSpPr>
        <xdr:cNvPr id="486" name="テキスト ボックス 485"/>
        <xdr:cNvSpPr txBox="1"/>
      </xdr:nvSpPr>
      <xdr:spPr>
        <a:xfrm>
          <a:off x="9339795" y="1620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138095</xdr:rowOff>
    </xdr:from>
    <xdr:to>
      <xdr:col>46</xdr:col>
      <xdr:colOff>38100</xdr:colOff>
      <xdr:row>97</xdr:row>
      <xdr:rowOff>68245</xdr:rowOff>
    </xdr:to>
    <xdr:sp macro="" textlink="">
      <xdr:nvSpPr>
        <xdr:cNvPr id="487" name="楕円 486"/>
        <xdr:cNvSpPr/>
      </xdr:nvSpPr>
      <xdr:spPr>
        <a:xfrm>
          <a:off x="8699500" y="165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84772</xdr:rowOff>
    </xdr:from>
    <xdr:ext cx="599010" cy="259045"/>
    <xdr:sp macro="" textlink="">
      <xdr:nvSpPr>
        <xdr:cNvPr id="488" name="テキスト ボックス 487"/>
        <xdr:cNvSpPr txBox="1"/>
      </xdr:nvSpPr>
      <xdr:spPr>
        <a:xfrm>
          <a:off x="8450795" y="163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32907</xdr:rowOff>
    </xdr:from>
    <xdr:to>
      <xdr:col>41</xdr:col>
      <xdr:colOff>101600</xdr:colOff>
      <xdr:row>97</xdr:row>
      <xdr:rowOff>134507</xdr:rowOff>
    </xdr:to>
    <xdr:sp macro="" textlink="">
      <xdr:nvSpPr>
        <xdr:cNvPr id="489" name="楕円 488"/>
        <xdr:cNvSpPr/>
      </xdr:nvSpPr>
      <xdr:spPr>
        <a:xfrm>
          <a:off x="7810500" y="166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125634</xdr:rowOff>
    </xdr:from>
    <xdr:ext cx="599010" cy="259045"/>
    <xdr:sp macro="" textlink="">
      <xdr:nvSpPr>
        <xdr:cNvPr id="490" name="テキスト ボックス 489"/>
        <xdr:cNvSpPr txBox="1"/>
      </xdr:nvSpPr>
      <xdr:spPr>
        <a:xfrm>
          <a:off x="7561795" y="1675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106387</xdr:rowOff>
    </xdr:from>
    <xdr:to>
      <xdr:col>36</xdr:col>
      <xdr:colOff>165100</xdr:colOff>
      <xdr:row>96</xdr:row>
      <xdr:rowOff>36537</xdr:rowOff>
    </xdr:to>
    <xdr:sp macro="" textlink="">
      <xdr:nvSpPr>
        <xdr:cNvPr id="491" name="楕円 490"/>
        <xdr:cNvSpPr/>
      </xdr:nvSpPr>
      <xdr:spPr>
        <a:xfrm>
          <a:off x="6921500" y="163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53064</xdr:rowOff>
    </xdr:from>
    <xdr:ext cx="599010" cy="259045"/>
    <xdr:sp macro="" textlink="">
      <xdr:nvSpPr>
        <xdr:cNvPr id="492" name="テキスト ボックス 491"/>
        <xdr:cNvSpPr txBox="1"/>
      </xdr:nvSpPr>
      <xdr:spPr>
        <a:xfrm>
          <a:off x="6672795" y="161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93319</xdr:rowOff>
    </xdr:from>
    <xdr:to>
      <xdr:col>85</xdr:col>
      <xdr:colOff>127000</xdr:colOff>
      <xdr:row>37</xdr:row>
      <xdr:rowOff>103844</xdr:rowOff>
    </xdr:to>
    <xdr:cxnSp macro="">
      <xdr:nvCxnSpPr>
        <xdr:cNvPr id="519" name="直線コネクタ 518"/>
        <xdr:cNvCxnSpPr/>
      </xdr:nvCxnSpPr>
      <xdr:spPr>
        <a:xfrm>
          <a:off x="15481300" y="6436969"/>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93319</xdr:rowOff>
    </xdr:from>
    <xdr:to>
      <xdr:col>81</xdr:col>
      <xdr:colOff>50800</xdr:colOff>
      <xdr:row>37</xdr:row>
      <xdr:rowOff>145362</xdr:rowOff>
    </xdr:to>
    <xdr:cxnSp macro="">
      <xdr:nvCxnSpPr>
        <xdr:cNvPr id="522" name="直線コネクタ 521"/>
        <xdr:cNvCxnSpPr/>
      </xdr:nvCxnSpPr>
      <xdr:spPr>
        <a:xfrm flipV="1">
          <a:off x="14592300" y="6436969"/>
          <a:ext cx="889000" cy="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145362</xdr:rowOff>
    </xdr:from>
    <xdr:to>
      <xdr:col>76</xdr:col>
      <xdr:colOff>114300</xdr:colOff>
      <xdr:row>37</xdr:row>
      <xdr:rowOff>152639</xdr:rowOff>
    </xdr:to>
    <xdr:cxnSp macro="">
      <xdr:nvCxnSpPr>
        <xdr:cNvPr id="525" name="直線コネクタ 524"/>
        <xdr:cNvCxnSpPr/>
      </xdr:nvCxnSpPr>
      <xdr:spPr>
        <a:xfrm flipV="1">
          <a:off x="13703300" y="648901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122196</xdr:rowOff>
    </xdr:from>
    <xdr:to>
      <xdr:col>71</xdr:col>
      <xdr:colOff>177800</xdr:colOff>
      <xdr:row>37</xdr:row>
      <xdr:rowOff>152639</xdr:rowOff>
    </xdr:to>
    <xdr:cxnSp macro="">
      <xdr:nvCxnSpPr>
        <xdr:cNvPr id="528" name="直線コネクタ 527"/>
        <xdr:cNvCxnSpPr/>
      </xdr:nvCxnSpPr>
      <xdr:spPr>
        <a:xfrm>
          <a:off x="12814300" y="6465846"/>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53044</xdr:rowOff>
    </xdr:from>
    <xdr:to>
      <xdr:col>85</xdr:col>
      <xdr:colOff>177800</xdr:colOff>
      <xdr:row>37</xdr:row>
      <xdr:rowOff>154644</xdr:rowOff>
    </xdr:to>
    <xdr:sp macro="" textlink="">
      <xdr:nvSpPr>
        <xdr:cNvPr id="538" name="楕円 537"/>
        <xdr:cNvSpPr/>
      </xdr:nvSpPr>
      <xdr:spPr>
        <a:xfrm>
          <a:off x="16268700" y="63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75921</xdr:rowOff>
    </xdr:from>
    <xdr:ext cx="534377" cy="259045"/>
    <xdr:sp macro="" textlink="">
      <xdr:nvSpPr>
        <xdr:cNvPr id="539" name="消防費該当値テキスト"/>
        <xdr:cNvSpPr txBox="1"/>
      </xdr:nvSpPr>
      <xdr:spPr>
        <a:xfrm>
          <a:off x="16370300" y="624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42519</xdr:rowOff>
    </xdr:from>
    <xdr:to>
      <xdr:col>81</xdr:col>
      <xdr:colOff>101600</xdr:colOff>
      <xdr:row>37</xdr:row>
      <xdr:rowOff>144119</xdr:rowOff>
    </xdr:to>
    <xdr:sp macro="" textlink="">
      <xdr:nvSpPr>
        <xdr:cNvPr id="540" name="楕円 539"/>
        <xdr:cNvSpPr/>
      </xdr:nvSpPr>
      <xdr:spPr>
        <a:xfrm>
          <a:off x="15430500" y="63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160646</xdr:rowOff>
    </xdr:from>
    <xdr:ext cx="534377" cy="259045"/>
    <xdr:sp macro="" textlink="">
      <xdr:nvSpPr>
        <xdr:cNvPr id="541" name="テキスト ボックス 540"/>
        <xdr:cNvSpPr txBox="1"/>
      </xdr:nvSpPr>
      <xdr:spPr>
        <a:xfrm>
          <a:off x="15214111" y="61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94562</xdr:rowOff>
    </xdr:from>
    <xdr:to>
      <xdr:col>76</xdr:col>
      <xdr:colOff>165100</xdr:colOff>
      <xdr:row>38</xdr:row>
      <xdr:rowOff>24712</xdr:rowOff>
    </xdr:to>
    <xdr:sp macro="" textlink="">
      <xdr:nvSpPr>
        <xdr:cNvPr id="542" name="楕円 541"/>
        <xdr:cNvSpPr/>
      </xdr:nvSpPr>
      <xdr:spPr>
        <a:xfrm>
          <a:off x="14541500" y="64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41239</xdr:rowOff>
    </xdr:from>
    <xdr:ext cx="534377" cy="259045"/>
    <xdr:sp macro="" textlink="">
      <xdr:nvSpPr>
        <xdr:cNvPr id="543" name="テキスト ボックス 542"/>
        <xdr:cNvSpPr txBox="1"/>
      </xdr:nvSpPr>
      <xdr:spPr>
        <a:xfrm>
          <a:off x="14325111" y="621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101839</xdr:rowOff>
    </xdr:from>
    <xdr:to>
      <xdr:col>72</xdr:col>
      <xdr:colOff>38100</xdr:colOff>
      <xdr:row>38</xdr:row>
      <xdr:rowOff>31989</xdr:rowOff>
    </xdr:to>
    <xdr:sp macro="" textlink="">
      <xdr:nvSpPr>
        <xdr:cNvPr id="544" name="楕円 543"/>
        <xdr:cNvSpPr/>
      </xdr:nvSpPr>
      <xdr:spPr>
        <a:xfrm>
          <a:off x="13652500" y="6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48516</xdr:rowOff>
    </xdr:from>
    <xdr:ext cx="534377" cy="259045"/>
    <xdr:sp macro="" textlink="">
      <xdr:nvSpPr>
        <xdr:cNvPr id="545" name="テキスト ボックス 544"/>
        <xdr:cNvSpPr txBox="1"/>
      </xdr:nvSpPr>
      <xdr:spPr>
        <a:xfrm>
          <a:off x="13436111" y="62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71396</xdr:rowOff>
    </xdr:from>
    <xdr:to>
      <xdr:col>67</xdr:col>
      <xdr:colOff>101600</xdr:colOff>
      <xdr:row>38</xdr:row>
      <xdr:rowOff>1546</xdr:rowOff>
    </xdr:to>
    <xdr:sp macro="" textlink="">
      <xdr:nvSpPr>
        <xdr:cNvPr id="546" name="楕円 545"/>
        <xdr:cNvSpPr/>
      </xdr:nvSpPr>
      <xdr:spPr>
        <a:xfrm>
          <a:off x="12763500" y="6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18073</xdr:rowOff>
    </xdr:from>
    <xdr:ext cx="534377" cy="259045"/>
    <xdr:sp macro="" textlink="">
      <xdr:nvSpPr>
        <xdr:cNvPr id="547" name="テキスト ボックス 546"/>
        <xdr:cNvSpPr txBox="1"/>
      </xdr:nvSpPr>
      <xdr:spPr>
        <a:xfrm>
          <a:off x="12547111" y="61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91125</xdr:rowOff>
    </xdr:from>
    <xdr:to>
      <xdr:col>85</xdr:col>
      <xdr:colOff>127000</xdr:colOff>
      <xdr:row>56</xdr:row>
      <xdr:rowOff>100394</xdr:rowOff>
    </xdr:to>
    <xdr:cxnSp macro="">
      <xdr:nvCxnSpPr>
        <xdr:cNvPr id="576" name="直線コネクタ 575"/>
        <xdr:cNvCxnSpPr/>
      </xdr:nvCxnSpPr>
      <xdr:spPr>
        <a:xfrm>
          <a:off x="15481300" y="9006525"/>
          <a:ext cx="838200" cy="69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91125</xdr:rowOff>
    </xdr:from>
    <xdr:to>
      <xdr:col>81</xdr:col>
      <xdr:colOff>50800</xdr:colOff>
      <xdr:row>56</xdr:row>
      <xdr:rowOff>50419</xdr:rowOff>
    </xdr:to>
    <xdr:cxnSp macro="">
      <xdr:nvCxnSpPr>
        <xdr:cNvPr id="579" name="直線コネクタ 578"/>
        <xdr:cNvCxnSpPr/>
      </xdr:nvCxnSpPr>
      <xdr:spPr>
        <a:xfrm flipV="1">
          <a:off x="14592300" y="9006525"/>
          <a:ext cx="889000" cy="64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50419</xdr:rowOff>
    </xdr:from>
    <xdr:to>
      <xdr:col>76</xdr:col>
      <xdr:colOff>114300</xdr:colOff>
      <xdr:row>56</xdr:row>
      <xdr:rowOff>137244</xdr:rowOff>
    </xdr:to>
    <xdr:cxnSp macro="">
      <xdr:nvCxnSpPr>
        <xdr:cNvPr id="582" name="直線コネクタ 581"/>
        <xdr:cNvCxnSpPr/>
      </xdr:nvCxnSpPr>
      <xdr:spPr>
        <a:xfrm flipV="1">
          <a:off x="13703300" y="9651619"/>
          <a:ext cx="8890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137244</xdr:rowOff>
    </xdr:from>
    <xdr:to>
      <xdr:col>71</xdr:col>
      <xdr:colOff>177800</xdr:colOff>
      <xdr:row>57</xdr:row>
      <xdr:rowOff>89320</xdr:rowOff>
    </xdr:to>
    <xdr:cxnSp macro="">
      <xdr:nvCxnSpPr>
        <xdr:cNvPr id="585" name="直線コネクタ 584"/>
        <xdr:cNvCxnSpPr/>
      </xdr:nvCxnSpPr>
      <xdr:spPr>
        <a:xfrm flipV="1">
          <a:off x="12814300" y="9738444"/>
          <a:ext cx="889000" cy="1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49594</xdr:rowOff>
    </xdr:from>
    <xdr:to>
      <xdr:col>85</xdr:col>
      <xdr:colOff>177800</xdr:colOff>
      <xdr:row>56</xdr:row>
      <xdr:rowOff>151194</xdr:rowOff>
    </xdr:to>
    <xdr:sp macro="" textlink="">
      <xdr:nvSpPr>
        <xdr:cNvPr id="595" name="楕円 594"/>
        <xdr:cNvSpPr/>
      </xdr:nvSpPr>
      <xdr:spPr>
        <a:xfrm>
          <a:off x="16268700" y="96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72471</xdr:rowOff>
    </xdr:from>
    <xdr:ext cx="599010" cy="259045"/>
    <xdr:sp macro="" textlink="">
      <xdr:nvSpPr>
        <xdr:cNvPr id="596" name="教育費該当値テキスト"/>
        <xdr:cNvSpPr txBox="1"/>
      </xdr:nvSpPr>
      <xdr:spPr>
        <a:xfrm>
          <a:off x="16370300" y="950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40325</xdr:rowOff>
    </xdr:from>
    <xdr:to>
      <xdr:col>81</xdr:col>
      <xdr:colOff>101600</xdr:colOff>
      <xdr:row>52</xdr:row>
      <xdr:rowOff>141925</xdr:rowOff>
    </xdr:to>
    <xdr:sp macro="" textlink="">
      <xdr:nvSpPr>
        <xdr:cNvPr id="597" name="楕円 596"/>
        <xdr:cNvSpPr/>
      </xdr:nvSpPr>
      <xdr:spPr>
        <a:xfrm>
          <a:off x="15430500" y="89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158452</xdr:rowOff>
    </xdr:from>
    <xdr:ext cx="599010" cy="259045"/>
    <xdr:sp macro="" textlink="">
      <xdr:nvSpPr>
        <xdr:cNvPr id="598" name="テキスト ボックス 597"/>
        <xdr:cNvSpPr txBox="1"/>
      </xdr:nvSpPr>
      <xdr:spPr>
        <a:xfrm>
          <a:off x="15181795" y="873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171069</xdr:rowOff>
    </xdr:from>
    <xdr:to>
      <xdr:col>76</xdr:col>
      <xdr:colOff>165100</xdr:colOff>
      <xdr:row>56</xdr:row>
      <xdr:rowOff>101219</xdr:rowOff>
    </xdr:to>
    <xdr:sp macro="" textlink="">
      <xdr:nvSpPr>
        <xdr:cNvPr id="599" name="楕円 598"/>
        <xdr:cNvSpPr/>
      </xdr:nvSpPr>
      <xdr:spPr>
        <a:xfrm>
          <a:off x="14541500" y="96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117746</xdr:rowOff>
    </xdr:from>
    <xdr:ext cx="599010" cy="259045"/>
    <xdr:sp macro="" textlink="">
      <xdr:nvSpPr>
        <xdr:cNvPr id="600" name="テキスト ボックス 599"/>
        <xdr:cNvSpPr txBox="1"/>
      </xdr:nvSpPr>
      <xdr:spPr>
        <a:xfrm>
          <a:off x="14292795" y="937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86444</xdr:rowOff>
    </xdr:from>
    <xdr:to>
      <xdr:col>72</xdr:col>
      <xdr:colOff>38100</xdr:colOff>
      <xdr:row>57</xdr:row>
      <xdr:rowOff>16594</xdr:rowOff>
    </xdr:to>
    <xdr:sp macro="" textlink="">
      <xdr:nvSpPr>
        <xdr:cNvPr id="601" name="楕円 600"/>
        <xdr:cNvSpPr/>
      </xdr:nvSpPr>
      <xdr:spPr>
        <a:xfrm>
          <a:off x="13652500" y="96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33121</xdr:rowOff>
    </xdr:from>
    <xdr:ext cx="599010" cy="259045"/>
    <xdr:sp macro="" textlink="">
      <xdr:nvSpPr>
        <xdr:cNvPr id="602" name="テキスト ボックス 601"/>
        <xdr:cNvSpPr txBox="1"/>
      </xdr:nvSpPr>
      <xdr:spPr>
        <a:xfrm>
          <a:off x="13403795" y="94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38520</xdr:rowOff>
    </xdr:from>
    <xdr:to>
      <xdr:col>67</xdr:col>
      <xdr:colOff>101600</xdr:colOff>
      <xdr:row>57</xdr:row>
      <xdr:rowOff>140120</xdr:rowOff>
    </xdr:to>
    <xdr:sp macro="" textlink="">
      <xdr:nvSpPr>
        <xdr:cNvPr id="603" name="楕円 602"/>
        <xdr:cNvSpPr/>
      </xdr:nvSpPr>
      <xdr:spPr>
        <a:xfrm>
          <a:off x="12763500" y="98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156647</xdr:rowOff>
    </xdr:from>
    <xdr:ext cx="599010" cy="259045"/>
    <xdr:sp macro="" textlink="">
      <xdr:nvSpPr>
        <xdr:cNvPr id="604" name="テキスト ボックス 603"/>
        <xdr:cNvSpPr txBox="1"/>
      </xdr:nvSpPr>
      <xdr:spPr>
        <a:xfrm>
          <a:off x="12514795" y="958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164791</xdr:rowOff>
    </xdr:from>
    <xdr:to>
      <xdr:col>85</xdr:col>
      <xdr:colOff>127000</xdr:colOff>
      <xdr:row>97</xdr:row>
      <xdr:rowOff>15399</xdr:rowOff>
    </xdr:to>
    <xdr:cxnSp macro="">
      <xdr:nvCxnSpPr>
        <xdr:cNvPr id="690" name="直線コネクタ 689"/>
        <xdr:cNvCxnSpPr/>
      </xdr:nvCxnSpPr>
      <xdr:spPr>
        <a:xfrm flipV="1">
          <a:off x="15481300" y="16623991"/>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15399</xdr:rowOff>
    </xdr:from>
    <xdr:to>
      <xdr:col>81</xdr:col>
      <xdr:colOff>50800</xdr:colOff>
      <xdr:row>97</xdr:row>
      <xdr:rowOff>37838</xdr:rowOff>
    </xdr:to>
    <xdr:cxnSp macro="">
      <xdr:nvCxnSpPr>
        <xdr:cNvPr id="693" name="直線コネクタ 692"/>
        <xdr:cNvCxnSpPr/>
      </xdr:nvCxnSpPr>
      <xdr:spPr>
        <a:xfrm flipV="1">
          <a:off x="14592300" y="16646049"/>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37838</xdr:rowOff>
    </xdr:from>
    <xdr:to>
      <xdr:col>76</xdr:col>
      <xdr:colOff>114300</xdr:colOff>
      <xdr:row>97</xdr:row>
      <xdr:rowOff>40274</xdr:rowOff>
    </xdr:to>
    <xdr:cxnSp macro="">
      <xdr:nvCxnSpPr>
        <xdr:cNvPr id="696" name="直線コネクタ 695"/>
        <xdr:cNvCxnSpPr/>
      </xdr:nvCxnSpPr>
      <xdr:spPr>
        <a:xfrm flipV="1">
          <a:off x="13703300" y="16668488"/>
          <a:ext cx="8890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167953</xdr:rowOff>
    </xdr:from>
    <xdr:to>
      <xdr:col>71</xdr:col>
      <xdr:colOff>177800</xdr:colOff>
      <xdr:row>97</xdr:row>
      <xdr:rowOff>40274</xdr:rowOff>
    </xdr:to>
    <xdr:cxnSp macro="">
      <xdr:nvCxnSpPr>
        <xdr:cNvPr id="699" name="直線コネクタ 698"/>
        <xdr:cNvCxnSpPr/>
      </xdr:nvCxnSpPr>
      <xdr:spPr>
        <a:xfrm>
          <a:off x="12814300" y="16627153"/>
          <a:ext cx="8890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113991</xdr:rowOff>
    </xdr:from>
    <xdr:to>
      <xdr:col>85</xdr:col>
      <xdr:colOff>177800</xdr:colOff>
      <xdr:row>97</xdr:row>
      <xdr:rowOff>44141</xdr:rowOff>
    </xdr:to>
    <xdr:sp macro="" textlink="">
      <xdr:nvSpPr>
        <xdr:cNvPr id="709" name="楕円 708"/>
        <xdr:cNvSpPr/>
      </xdr:nvSpPr>
      <xdr:spPr>
        <a:xfrm>
          <a:off x="16268700" y="165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136868</xdr:rowOff>
    </xdr:from>
    <xdr:ext cx="599010" cy="259045"/>
    <xdr:sp macro="" textlink="">
      <xdr:nvSpPr>
        <xdr:cNvPr id="710" name="公債費該当値テキスト"/>
        <xdr:cNvSpPr txBox="1"/>
      </xdr:nvSpPr>
      <xdr:spPr>
        <a:xfrm>
          <a:off x="16370300" y="164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136049</xdr:rowOff>
    </xdr:from>
    <xdr:to>
      <xdr:col>81</xdr:col>
      <xdr:colOff>101600</xdr:colOff>
      <xdr:row>97</xdr:row>
      <xdr:rowOff>66199</xdr:rowOff>
    </xdr:to>
    <xdr:sp macro="" textlink="">
      <xdr:nvSpPr>
        <xdr:cNvPr id="711" name="楕円 710"/>
        <xdr:cNvSpPr/>
      </xdr:nvSpPr>
      <xdr:spPr>
        <a:xfrm>
          <a:off x="15430500" y="165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82726</xdr:rowOff>
    </xdr:from>
    <xdr:ext cx="599010" cy="259045"/>
    <xdr:sp macro="" textlink="">
      <xdr:nvSpPr>
        <xdr:cNvPr id="712" name="テキスト ボックス 711"/>
        <xdr:cNvSpPr txBox="1"/>
      </xdr:nvSpPr>
      <xdr:spPr>
        <a:xfrm>
          <a:off x="15181795" y="163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158488</xdr:rowOff>
    </xdr:from>
    <xdr:to>
      <xdr:col>76</xdr:col>
      <xdr:colOff>165100</xdr:colOff>
      <xdr:row>97</xdr:row>
      <xdr:rowOff>88638</xdr:rowOff>
    </xdr:to>
    <xdr:sp macro="" textlink="">
      <xdr:nvSpPr>
        <xdr:cNvPr id="713" name="楕円 712"/>
        <xdr:cNvSpPr/>
      </xdr:nvSpPr>
      <xdr:spPr>
        <a:xfrm>
          <a:off x="14541500" y="166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105165</xdr:rowOff>
    </xdr:from>
    <xdr:ext cx="599010" cy="259045"/>
    <xdr:sp macro="" textlink="">
      <xdr:nvSpPr>
        <xdr:cNvPr id="714" name="テキスト ボックス 713"/>
        <xdr:cNvSpPr txBox="1"/>
      </xdr:nvSpPr>
      <xdr:spPr>
        <a:xfrm>
          <a:off x="14292795" y="163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160924</xdr:rowOff>
    </xdr:from>
    <xdr:to>
      <xdr:col>72</xdr:col>
      <xdr:colOff>38100</xdr:colOff>
      <xdr:row>97</xdr:row>
      <xdr:rowOff>91074</xdr:rowOff>
    </xdr:to>
    <xdr:sp macro="" textlink="">
      <xdr:nvSpPr>
        <xdr:cNvPr id="715" name="楕円 714"/>
        <xdr:cNvSpPr/>
      </xdr:nvSpPr>
      <xdr:spPr>
        <a:xfrm>
          <a:off x="13652500" y="166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107601</xdr:rowOff>
    </xdr:from>
    <xdr:ext cx="599010" cy="259045"/>
    <xdr:sp macro="" textlink="">
      <xdr:nvSpPr>
        <xdr:cNvPr id="716" name="テキスト ボックス 715"/>
        <xdr:cNvSpPr txBox="1"/>
      </xdr:nvSpPr>
      <xdr:spPr>
        <a:xfrm>
          <a:off x="13403795" y="1639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117153</xdr:rowOff>
    </xdr:from>
    <xdr:to>
      <xdr:col>67</xdr:col>
      <xdr:colOff>101600</xdr:colOff>
      <xdr:row>97</xdr:row>
      <xdr:rowOff>47303</xdr:rowOff>
    </xdr:to>
    <xdr:sp macro="" textlink="">
      <xdr:nvSpPr>
        <xdr:cNvPr id="717" name="楕円 716"/>
        <xdr:cNvSpPr/>
      </xdr:nvSpPr>
      <xdr:spPr>
        <a:xfrm>
          <a:off x="12763500" y="16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63830</xdr:rowOff>
    </xdr:from>
    <xdr:ext cx="599010" cy="259045"/>
    <xdr:sp macro="" textlink="">
      <xdr:nvSpPr>
        <xdr:cNvPr id="718" name="テキスト ボックス 717"/>
        <xdr:cNvSpPr txBox="1"/>
      </xdr:nvSpPr>
      <xdr:spPr>
        <a:xfrm>
          <a:off x="12514795" y="1635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本村の基幹産業は酪農であり、乳質改善奨励補助金をはじめとする多くの農業関連単独施策を実施していることから、農林産業費は類似団体を大きく上回っている。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また、令和４年度は総務費で総合センター機能改善事業や旧茂雪裡小学校改修事業に伴い、平常年と比較して類似団体平均を大きく上回っている。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なお、教育費ついては、令和３年度に実施した大型事業の事業完了に伴い、前年比大幅減となっている。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公債費については歳出総額の２割以内に調整しており、総合計画に基づいた投資的事業の実施と地方債の計画的な発行を行い、健全な財政運営に努めていく。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財政調整基金残高はこれまで微増傾向で推移していたが、令和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年度は新型コロナウイルス対策経費の財源とするための基金取崩しにより前年比減、令和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年度民生費関係返還金の財源とするための積立を行ったことから前年度と比較し増加、</a:t>
          </a:r>
          <a:r>
            <a:rPr kumimoji="1" lang="ja-JP" altLang="en-US" sz="1400">
              <a:solidFill>
                <a:schemeClr val="tx1"/>
              </a:solidFill>
              <a:latin typeface="ＭＳ ゴシック" pitchFamily="49" charset="-128"/>
              <a:ea typeface="ＭＳ ゴシック" pitchFamily="49" charset="-128"/>
            </a:rPr>
            <a:t>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年度は民生費関係返還金の財源とする基金取崩しにより前年比減。</a:t>
          </a:r>
        </a:p>
        <a:p>
          <a:r>
            <a:rPr kumimoji="1" lang="ja-JP" altLang="en-US" sz="1400">
              <a:solidFill>
                <a:sysClr val="windowText" lastClr="000000"/>
              </a:solidFill>
              <a:latin typeface="ＭＳ ゴシック" pitchFamily="49" charset="-128"/>
              <a:ea typeface="ＭＳ ゴシック" pitchFamily="49" charset="-128"/>
            </a:rPr>
            <a:t>今後の公共施設の改修・更新・長寿命化に係る大型事業の財源</a:t>
          </a:r>
          <a:r>
            <a:rPr kumimoji="1" lang="ja-JP" altLang="en-US" sz="1400">
              <a:latin typeface="ＭＳ ゴシック" pitchFamily="49" charset="-128"/>
              <a:ea typeface="ＭＳ ゴシック" pitchFamily="49" charset="-128"/>
            </a:rPr>
            <a:t>として計画的に基金資金を活用しながら、健全な財政運営の原資として適正な運用に努める。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全会計で黒字決算であり連結実質赤字比率は発生していない。</a:t>
          </a:r>
        </a:p>
        <a:p>
          <a:r>
            <a:rPr kumimoji="1" lang="ja-JP" altLang="en-US" sz="1400">
              <a:latin typeface="ＭＳ ゴシック" pitchFamily="49" charset="-128"/>
              <a:ea typeface="ＭＳ ゴシック" pitchFamily="49" charset="-128"/>
            </a:rPr>
            <a:t>現状、一般会計は基金等の保有残高により安定した財政運営を堅持できるが、特別会計では一般会計からの繰出金によって収支の均衡を保っている運営状況にあることから、今後は制度内容の見直しや業務の効率化等によって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0" workbookViewId="0">
      <selection activeCell="E50" sqref="E50:DI50"/>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5603976</v>
      </c>
      <c r="BO4" s="449"/>
      <c r="BP4" s="449"/>
      <c r="BQ4" s="449"/>
      <c r="BR4" s="449"/>
      <c r="BS4" s="449"/>
      <c r="BT4" s="449"/>
      <c r="BU4" s="450"/>
      <c r="BV4" s="448">
        <v>5700014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2.5</v>
      </c>
      <c r="CU4" s="589"/>
      <c r="CV4" s="589"/>
      <c r="CW4" s="589"/>
      <c r="CX4" s="589"/>
      <c r="CY4" s="589"/>
      <c r="CZ4" s="589"/>
      <c r="DA4" s="590"/>
      <c r="DB4" s="588">
        <v>2.6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5481083</v>
      </c>
      <c r="BO5" s="420"/>
      <c r="BP5" s="420"/>
      <c r="BQ5" s="420"/>
      <c r="BR5" s="420"/>
      <c r="BS5" s="420"/>
      <c r="BT5" s="420"/>
      <c r="BU5" s="421"/>
      <c r="BV5" s="419">
        <v>5579363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82.8</v>
      </c>
      <c r="CU5" s="417"/>
      <c r="CV5" s="417"/>
      <c r="CW5" s="417"/>
      <c r="CX5" s="417"/>
      <c r="CY5" s="417"/>
      <c r="CZ5" s="417"/>
      <c r="DA5" s="418"/>
      <c r="DB5" s="416">
        <v>78.400000000000006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122893</v>
      </c>
      <c r="BO6" s="420"/>
      <c r="BP6" s="420"/>
      <c r="BQ6" s="420"/>
      <c r="BR6" s="420"/>
      <c r="BS6" s="420"/>
      <c r="BT6" s="420"/>
      <c r="BU6" s="421"/>
      <c r="BV6" s="419">
        <v>120651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83.5</v>
      </c>
      <c r="CU6" s="563"/>
      <c r="CV6" s="563"/>
      <c r="CW6" s="563"/>
      <c r="CX6" s="563"/>
      <c r="CY6" s="563"/>
      <c r="CZ6" s="563"/>
      <c r="DA6" s="564"/>
      <c r="DB6" s="562">
        <v>80.3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52900</v>
      </c>
      <c r="BO7" s="420"/>
      <c r="BP7" s="420"/>
      <c r="BQ7" s="420"/>
      <c r="BR7" s="420"/>
      <c r="BS7" s="420"/>
      <c r="BT7" s="420"/>
      <c r="BU7" s="421"/>
      <c r="BV7" s="419">
        <v>47534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2787359</v>
      </c>
      <c r="CU7" s="420"/>
      <c r="CV7" s="420"/>
      <c r="CW7" s="420"/>
      <c r="CX7" s="420"/>
      <c r="CY7" s="420"/>
      <c r="CZ7" s="420"/>
      <c r="DA7" s="421"/>
      <c r="DB7" s="419">
        <v>2824421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69993</v>
      </c>
      <c r="BO8" s="420"/>
      <c r="BP8" s="420"/>
      <c r="BQ8" s="420"/>
      <c r="BR8" s="420"/>
      <c r="BS8" s="420"/>
      <c r="BT8" s="420"/>
      <c r="BU8" s="421"/>
      <c r="BV8" s="419">
        <v>73117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0.19</v>
      </c>
      <c r="CU8" s="523"/>
      <c r="CV8" s="523"/>
      <c r="CW8" s="523"/>
      <c r="CX8" s="523"/>
      <c r="CY8" s="523"/>
      <c r="CZ8" s="523"/>
      <c r="DA8" s="524"/>
      <c r="DB8" s="522">
        <v>0.2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2558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-3124</v>
      </c>
      <c r="BO9" s="420"/>
      <c r="BP9" s="420"/>
      <c r="BQ9" s="420"/>
      <c r="BR9" s="420"/>
      <c r="BS9" s="420"/>
      <c r="BT9" s="420"/>
      <c r="BU9" s="421"/>
      <c r="BV9" s="419">
        <v>-2235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14.7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2534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36575</v>
      </c>
      <c r="BO10" s="420"/>
      <c r="BP10" s="420"/>
      <c r="BQ10" s="420"/>
      <c r="BR10" s="420"/>
      <c r="BS10" s="420"/>
      <c r="BT10" s="420"/>
      <c r="BU10" s="421"/>
      <c r="BV10" s="419">
        <v>97695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2485</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139</v>
      </c>
      <c r="AV12" s="478"/>
      <c r="AW12" s="478"/>
      <c r="AX12" s="478"/>
      <c r="AY12" s="433" t="s">
        <v>140</v>
      </c>
      <c r="AZ12" s="434"/>
      <c r="BA12" s="434"/>
      <c r="BB12" s="434"/>
      <c r="BC12" s="434"/>
      <c r="BD12" s="434"/>
      <c r="BE12" s="434"/>
      <c r="BF12" s="434"/>
      <c r="BG12" s="434"/>
      <c r="BH12" s="434"/>
      <c r="BI12" s="434"/>
      <c r="BJ12" s="434"/>
      <c r="BK12" s="434"/>
      <c r="BL12" s="434"/>
      <c r="BM12" s="435"/>
      <c r="BN12" s="419">
        <v>58599</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2446</v>
      </c>
      <c r="S13" s="507"/>
      <c r="T13" s="507"/>
      <c r="U13" s="507"/>
      <c r="V13" s="508"/>
      <c r="W13" s="509" t="s">
        <v>144</v>
      </c>
      <c r="X13" s="405"/>
      <c r="Y13" s="405"/>
      <c r="Z13" s="405"/>
      <c r="AA13" s="405"/>
      <c r="AB13" s="406"/>
      <c r="AC13" s="372">
        <v>435</v>
      </c>
      <c r="AD13" s="373"/>
      <c r="AE13" s="373"/>
      <c r="AF13" s="373"/>
      <c r="AG13" s="374"/>
      <c r="AH13" s="372">
        <v>421</v>
      </c>
      <c r="AI13" s="373"/>
      <c r="AJ13" s="373"/>
      <c r="AK13" s="373"/>
      <c r="AL13" s="432"/>
      <c r="AM13" s="476" t="s">
        <v>145</v>
      </c>
      <c r="AN13" s="376"/>
      <c r="AO13" s="376"/>
      <c r="AP13" s="376"/>
      <c r="AQ13" s="376"/>
      <c r="AR13" s="376"/>
      <c r="AS13" s="376"/>
      <c r="AT13" s="377"/>
      <c r="AU13" s="477" t="s">
        <v>123</v>
      </c>
      <c r="AV13" s="478"/>
      <c r="AW13" s="478"/>
      <c r="AX13" s="478"/>
      <c r="AY13" s="433" t="s">
        <v>146</v>
      </c>
      <c r="AZ13" s="434"/>
      <c r="BA13" s="434"/>
      <c r="BB13" s="434"/>
      <c r="BC13" s="434"/>
      <c r="BD13" s="434"/>
      <c r="BE13" s="434"/>
      <c r="BF13" s="434"/>
      <c r="BG13" s="434"/>
      <c r="BH13" s="434"/>
      <c r="BI13" s="434"/>
      <c r="BJ13" s="434"/>
      <c r="BK13" s="434"/>
      <c r="BL13" s="434"/>
      <c r="BM13" s="435"/>
      <c r="BN13" s="419">
        <v>-25148</v>
      </c>
      <c r="BO13" s="420"/>
      <c r="BP13" s="420"/>
      <c r="BQ13" s="420"/>
      <c r="BR13" s="420"/>
      <c r="BS13" s="420"/>
      <c r="BT13" s="420"/>
      <c r="BU13" s="421"/>
      <c r="BV13" s="419">
        <v>95460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5.4</v>
      </c>
      <c r="CU13" s="417"/>
      <c r="CV13" s="417"/>
      <c r="CW13" s="417"/>
      <c r="CX13" s="417"/>
      <c r="CY13" s="417"/>
      <c r="CZ13" s="417"/>
      <c r="DA13" s="418"/>
      <c r="DB13" s="416">
        <v>4.7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2481</v>
      </c>
      <c r="S14" s="507"/>
      <c r="T14" s="507"/>
      <c r="U14" s="507"/>
      <c r="V14" s="508"/>
      <c r="W14" s="510"/>
      <c r="X14" s="408"/>
      <c r="Y14" s="408"/>
      <c r="Z14" s="408"/>
      <c r="AA14" s="408"/>
      <c r="AB14" s="409"/>
      <c r="AC14" s="499">
        <v>34.700000000000003</v>
      </c>
      <c r="AD14" s="500"/>
      <c r="AE14" s="500"/>
      <c r="AF14" s="500"/>
      <c r="AG14" s="501"/>
      <c r="AH14" s="499">
        <v>34.299999999999997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142</v>
      </c>
      <c r="CU14" s="517"/>
      <c r="CV14" s="517"/>
      <c r="CW14" s="517"/>
      <c r="CX14" s="517"/>
      <c r="CY14" s="517"/>
      <c r="CZ14" s="517"/>
      <c r="DA14" s="518"/>
      <c r="DB14" s="516" t="s">
        <v>142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143</v>
      </c>
      <c r="N15" s="504"/>
      <c r="O15" s="504"/>
      <c r="P15" s="504"/>
      <c r="Q15" s="505"/>
      <c r="R15" s="506">
        <v>2447</v>
      </c>
      <c r="S15" s="507"/>
      <c r="T15" s="507"/>
      <c r="U15" s="507"/>
      <c r="V15" s="508"/>
      <c r="W15" s="509" t="s">
        <v>150</v>
      </c>
      <c r="X15" s="405"/>
      <c r="Y15" s="405"/>
      <c r="Z15" s="405"/>
      <c r="AA15" s="405"/>
      <c r="AB15" s="406"/>
      <c r="AC15" s="372">
        <v>108</v>
      </c>
      <c r="AD15" s="373"/>
      <c r="AE15" s="373"/>
      <c r="AF15" s="373"/>
      <c r="AG15" s="374"/>
      <c r="AH15" s="372">
        <v>115</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512728</v>
      </c>
      <c r="BO15" s="449"/>
      <c r="BP15" s="449"/>
      <c r="BQ15" s="449"/>
      <c r="BR15" s="449"/>
      <c r="BS15" s="449"/>
      <c r="BT15" s="449"/>
      <c r="BU15" s="450"/>
      <c r="BV15" s="448">
        <v>488643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8.6</v>
      </c>
      <c r="AD16" s="500"/>
      <c r="AE16" s="500"/>
      <c r="AF16" s="500"/>
      <c r="AG16" s="501"/>
      <c r="AH16" s="499">
        <v>9.4</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2647701</v>
      </c>
      <c r="BO16" s="420"/>
      <c r="BP16" s="420"/>
      <c r="BQ16" s="420"/>
      <c r="BR16" s="420"/>
      <c r="BS16" s="420"/>
      <c r="BT16" s="420"/>
      <c r="BU16" s="421"/>
      <c r="BV16" s="419">
        <v>2625200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711</v>
      </c>
      <c r="AD17" s="373"/>
      <c r="AE17" s="373"/>
      <c r="AF17" s="373"/>
      <c r="AG17" s="374"/>
      <c r="AH17" s="372">
        <v>690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629045</v>
      </c>
      <c r="BO17" s="420"/>
      <c r="BP17" s="420"/>
      <c r="BQ17" s="420"/>
      <c r="BR17" s="420"/>
      <c r="BS17" s="420"/>
      <c r="BT17" s="420"/>
      <c r="BU17" s="421"/>
      <c r="BV17" s="419">
        <v>598482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571.79999999999995</v>
      </c>
      <c r="M18" s="472"/>
      <c r="N18" s="472"/>
      <c r="O18" s="472"/>
      <c r="P18" s="472"/>
      <c r="Q18" s="472"/>
      <c r="R18" s="473"/>
      <c r="S18" s="473"/>
      <c r="T18" s="473"/>
      <c r="U18" s="473"/>
      <c r="V18" s="474"/>
      <c r="W18" s="490"/>
      <c r="X18" s="491"/>
      <c r="Y18" s="491"/>
      <c r="Z18" s="491"/>
      <c r="AA18" s="491"/>
      <c r="AB18" s="515"/>
      <c r="AC18" s="389">
        <v>56.7</v>
      </c>
      <c r="AD18" s="390"/>
      <c r="AE18" s="390"/>
      <c r="AF18" s="390"/>
      <c r="AG18" s="475"/>
      <c r="AH18" s="389">
        <v>56.3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2309967</v>
      </c>
      <c r="BO18" s="420"/>
      <c r="BP18" s="420"/>
      <c r="BQ18" s="420"/>
      <c r="BR18" s="420"/>
      <c r="BS18" s="420"/>
      <c r="BT18" s="420"/>
      <c r="BU18" s="421"/>
      <c r="BV18" s="419">
        <v>2224231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3510494</v>
      </c>
      <c r="BO19" s="420"/>
      <c r="BP19" s="420"/>
      <c r="BQ19" s="420"/>
      <c r="BR19" s="420"/>
      <c r="BS19" s="420"/>
      <c r="BT19" s="420"/>
      <c r="BU19" s="421"/>
      <c r="BV19" s="419">
        <v>3297446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1109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5642462</v>
      </c>
      <c r="BO22" s="449"/>
      <c r="BP22" s="449"/>
      <c r="BQ22" s="449"/>
      <c r="BR22" s="449"/>
      <c r="BS22" s="449"/>
      <c r="BT22" s="449"/>
      <c r="BU22" s="450"/>
      <c r="BV22" s="448">
        <v>5462564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5008629</v>
      </c>
      <c r="BO23" s="420"/>
      <c r="BP23" s="420"/>
      <c r="BQ23" s="420"/>
      <c r="BR23" s="420"/>
      <c r="BS23" s="420"/>
      <c r="BT23" s="420"/>
      <c r="BU23" s="421"/>
      <c r="BV23" s="419">
        <v>4798892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7820</v>
      </c>
      <c r="R24" s="373"/>
      <c r="S24" s="373"/>
      <c r="T24" s="373"/>
      <c r="U24" s="373"/>
      <c r="V24" s="374"/>
      <c r="W24" s="462"/>
      <c r="X24" s="399"/>
      <c r="Y24" s="400"/>
      <c r="Z24" s="375" t="s">
        <v>175</v>
      </c>
      <c r="AA24" s="376"/>
      <c r="AB24" s="376"/>
      <c r="AC24" s="376"/>
      <c r="AD24" s="376"/>
      <c r="AE24" s="376"/>
      <c r="AF24" s="376"/>
      <c r="AG24" s="377"/>
      <c r="AH24" s="372">
        <v>60</v>
      </c>
      <c r="AI24" s="373"/>
      <c r="AJ24" s="373"/>
      <c r="AK24" s="373"/>
      <c r="AL24" s="374"/>
      <c r="AM24" s="372">
        <v>176880</v>
      </c>
      <c r="AN24" s="373"/>
      <c r="AO24" s="373"/>
      <c r="AP24" s="373"/>
      <c r="AQ24" s="373"/>
      <c r="AR24" s="374"/>
      <c r="AS24" s="372">
        <v>2948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4629891</v>
      </c>
      <c r="BO24" s="420"/>
      <c r="BP24" s="420"/>
      <c r="BQ24" s="420"/>
      <c r="BR24" s="420"/>
      <c r="BS24" s="420"/>
      <c r="BT24" s="420"/>
      <c r="BU24" s="421"/>
      <c r="BV24" s="419">
        <v>4263443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6490</v>
      </c>
      <c r="R25" s="373"/>
      <c r="S25" s="373"/>
      <c r="T25" s="373"/>
      <c r="U25" s="373"/>
      <c r="V25" s="374"/>
      <c r="W25" s="462"/>
      <c r="X25" s="399"/>
      <c r="Y25" s="400"/>
      <c r="Z25" s="375" t="s">
        <v>178</v>
      </c>
      <c r="AA25" s="376"/>
      <c r="AB25" s="376"/>
      <c r="AC25" s="376"/>
      <c r="AD25" s="376"/>
      <c r="AE25" s="376"/>
      <c r="AF25" s="376"/>
      <c r="AG25" s="377"/>
      <c r="AH25" s="372" t="s">
        <v>142</v>
      </c>
      <c r="AI25" s="373"/>
      <c r="AJ25" s="373"/>
      <c r="AK25" s="373"/>
      <c r="AL25" s="374"/>
      <c r="AM25" s="372" t="s">
        <v>132</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82768</v>
      </c>
      <c r="BO25" s="449"/>
      <c r="BP25" s="449"/>
      <c r="BQ25" s="449"/>
      <c r="BR25" s="449"/>
      <c r="BS25" s="449"/>
      <c r="BT25" s="449"/>
      <c r="BU25" s="450"/>
      <c r="BV25" s="448">
        <v>151779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5860</v>
      </c>
      <c r="R26" s="373"/>
      <c r="S26" s="373"/>
      <c r="T26" s="373"/>
      <c r="U26" s="373"/>
      <c r="V26" s="374"/>
      <c r="W26" s="462"/>
      <c r="X26" s="399"/>
      <c r="Y26" s="400"/>
      <c r="Z26" s="375" t="s">
        <v>182</v>
      </c>
      <c r="AA26" s="430"/>
      <c r="AB26" s="430"/>
      <c r="AC26" s="430"/>
      <c r="AD26" s="430"/>
      <c r="AE26" s="430"/>
      <c r="AF26" s="430"/>
      <c r="AG26" s="431"/>
      <c r="AH26" s="372" t="s">
        <v>142</v>
      </c>
      <c r="AI26" s="373"/>
      <c r="AJ26" s="373"/>
      <c r="AK26" s="373"/>
      <c r="AL26" s="374"/>
      <c r="AM26" s="372" t="s">
        <v>142</v>
      </c>
      <c r="AN26" s="373"/>
      <c r="AO26" s="373"/>
      <c r="AP26" s="373"/>
      <c r="AQ26" s="373"/>
      <c r="AR26" s="374"/>
      <c r="AS26" s="372" t="s">
        <v>132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3070</v>
      </c>
      <c r="R27" s="373"/>
      <c r="S27" s="373"/>
      <c r="T27" s="373"/>
      <c r="U27" s="373"/>
      <c r="V27" s="374"/>
      <c r="W27" s="462"/>
      <c r="X27" s="399"/>
      <c r="Y27" s="400"/>
      <c r="Z27" s="375" t="s">
        <v>185</v>
      </c>
      <c r="AA27" s="376"/>
      <c r="AB27" s="376"/>
      <c r="AC27" s="376"/>
      <c r="AD27" s="376"/>
      <c r="AE27" s="376"/>
      <c r="AF27" s="376"/>
      <c r="AG27" s="377"/>
      <c r="AH27" s="372" t="s">
        <v>179</v>
      </c>
      <c r="AI27" s="373"/>
      <c r="AJ27" s="373"/>
      <c r="AK27" s="373"/>
      <c r="AL27" s="374"/>
      <c r="AM27" s="372" t="s">
        <v>142</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56655</v>
      </c>
      <c r="BO27" s="454"/>
      <c r="BP27" s="454"/>
      <c r="BQ27" s="454"/>
      <c r="BR27" s="454"/>
      <c r="BS27" s="454"/>
      <c r="BT27" s="454"/>
      <c r="BU27" s="455"/>
      <c r="BV27" s="453">
        <v>56262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2460</v>
      </c>
      <c r="R28" s="373"/>
      <c r="S28" s="373"/>
      <c r="T28" s="373"/>
      <c r="U28" s="373"/>
      <c r="V28" s="374"/>
      <c r="W28" s="462"/>
      <c r="X28" s="399"/>
      <c r="Y28" s="400"/>
      <c r="Z28" s="375" t="s">
        <v>189</v>
      </c>
      <c r="AA28" s="376"/>
      <c r="AB28" s="376"/>
      <c r="AC28" s="376"/>
      <c r="AD28" s="376"/>
      <c r="AE28" s="376"/>
      <c r="AF28" s="376"/>
      <c r="AG28" s="377"/>
      <c r="AH28" s="372" t="s">
        <v>142</v>
      </c>
      <c r="AI28" s="373"/>
      <c r="AJ28" s="373"/>
      <c r="AK28" s="373"/>
      <c r="AL28" s="374"/>
      <c r="AM28" s="372" t="s">
        <v>142</v>
      </c>
      <c r="AN28" s="373"/>
      <c r="AO28" s="373"/>
      <c r="AP28" s="373"/>
      <c r="AQ28" s="373"/>
      <c r="AR28" s="374"/>
      <c r="AS28" s="372" t="s">
        <v>133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835269</v>
      </c>
      <c r="BO28" s="449"/>
      <c r="BP28" s="449"/>
      <c r="BQ28" s="449"/>
      <c r="BR28" s="449"/>
      <c r="BS28" s="449"/>
      <c r="BT28" s="449"/>
      <c r="BU28" s="450"/>
      <c r="BV28" s="448">
        <v>857288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7</v>
      </c>
      <c r="M29" s="373"/>
      <c r="N29" s="373"/>
      <c r="O29" s="373"/>
      <c r="P29" s="374"/>
      <c r="Q29" s="372">
        <v>1930</v>
      </c>
      <c r="R29" s="373"/>
      <c r="S29" s="373"/>
      <c r="T29" s="373"/>
      <c r="U29" s="373"/>
      <c r="V29" s="374"/>
      <c r="W29" s="463"/>
      <c r="X29" s="464"/>
      <c r="Y29" s="465"/>
      <c r="Z29" s="375" t="s">
        <v>192</v>
      </c>
      <c r="AA29" s="376"/>
      <c r="AB29" s="376"/>
      <c r="AC29" s="376"/>
      <c r="AD29" s="376"/>
      <c r="AE29" s="376"/>
      <c r="AF29" s="376"/>
      <c r="AG29" s="377"/>
      <c r="AH29" s="372">
        <v>60</v>
      </c>
      <c r="AI29" s="373"/>
      <c r="AJ29" s="373"/>
      <c r="AK29" s="373"/>
      <c r="AL29" s="374"/>
      <c r="AM29" s="372">
        <v>176880</v>
      </c>
      <c r="AN29" s="373"/>
      <c r="AO29" s="373"/>
      <c r="AP29" s="373"/>
      <c r="AQ29" s="373"/>
      <c r="AR29" s="374"/>
      <c r="AS29" s="372">
        <v>2948</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393656</v>
      </c>
      <c r="BO29" s="420"/>
      <c r="BP29" s="420"/>
      <c r="BQ29" s="420"/>
      <c r="BR29" s="420"/>
      <c r="BS29" s="420"/>
      <c r="BT29" s="420"/>
      <c r="BU29" s="421"/>
      <c r="BV29" s="419">
        <v>393648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3784040</v>
      </c>
      <c r="BO30" s="454"/>
      <c r="BP30" s="454"/>
      <c r="BQ30" s="454"/>
      <c r="BR30" s="454"/>
      <c r="BS30" s="454"/>
      <c r="BT30" s="454"/>
      <c r="BU30" s="455"/>
      <c r="BV30" s="453">
        <v>3709246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201</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水道特別会計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釧路・根室広域地方税滞納整理機構</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鶴居村振興公社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釧路北部消防事務組合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釧路広域連合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釧路公立大学事務組合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NJmjmDkeYitgzu2Cem6PB/IIL3BJkPbtXBkUgXFZ5jpjIm/CTd6EGS0ME9zGz3U0qVMsaqH2LU8mlw2oqxxhw==" saltValue="MfaqCRjj00B4kblBhJpib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Y95" sqref="CY9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575</v>
      </c>
      <c r="D34" s="1151"/>
      <c r="E34" s="1152"/>
      <c r="F34" s="32">
        <v>2.2400000000000002</v>
      </c>
      <c r="G34" s="33">
        <v>2.5499999999999998</v>
      </c>
      <c r="H34" s="33">
        <v>2.95</v>
      </c>
      <c r="I34" s="33">
        <v>2.58</v>
      </c>
      <c r="J34" s="34">
        <v>2.5099999999999998</v>
      </c>
      <c r="K34" s="22"/>
      <c r="L34" s="22"/>
      <c r="M34" s="22"/>
      <c r="N34" s="22"/>
      <c r="O34" s="22"/>
      <c r="P34" s="22"/>
    </row>
    <row r="35" spans="1:16" ht="39" customHeight="1" x14ac:dyDescent="0.15">
      <c r="A35" s="22"/>
      <c r="B35" s="35"/>
      <c r="C35" s="1145" t="s">
        <v>576</v>
      </c>
      <c r="D35" s="1146"/>
      <c r="E35" s="1147"/>
      <c r="F35" s="36">
        <v>1.41</v>
      </c>
      <c r="G35" s="37">
        <v>1.39</v>
      </c>
      <c r="H35" s="37">
        <v>1.34</v>
      </c>
      <c r="I35" s="37">
        <v>1.1499999999999999</v>
      </c>
      <c r="J35" s="38">
        <v>0.91</v>
      </c>
      <c r="K35" s="22"/>
      <c r="L35" s="22"/>
      <c r="M35" s="22"/>
      <c r="N35" s="22"/>
      <c r="O35" s="22"/>
      <c r="P35" s="22"/>
    </row>
    <row r="36" spans="1:16" ht="39" customHeight="1" x14ac:dyDescent="0.15">
      <c r="A36" s="22"/>
      <c r="B36" s="35"/>
      <c r="C36" s="1145" t="s">
        <v>577</v>
      </c>
      <c r="D36" s="1146"/>
      <c r="E36" s="1147"/>
      <c r="F36" s="36">
        <v>1.47</v>
      </c>
      <c r="G36" s="37">
        <v>0.85</v>
      </c>
      <c r="H36" s="37">
        <v>0.56000000000000005</v>
      </c>
      <c r="I36" s="37">
        <v>0.51</v>
      </c>
      <c r="J36" s="38">
        <v>0.89</v>
      </c>
      <c r="K36" s="22"/>
      <c r="L36" s="22"/>
      <c r="M36" s="22"/>
      <c r="N36" s="22"/>
      <c r="O36" s="22"/>
      <c r="P36" s="22"/>
    </row>
    <row r="37" spans="1:16" ht="39" customHeight="1" x14ac:dyDescent="0.15">
      <c r="A37" s="22"/>
      <c r="B37" s="35"/>
      <c r="C37" s="1145" t="s">
        <v>578</v>
      </c>
      <c r="D37" s="1146"/>
      <c r="E37" s="1147"/>
      <c r="F37" s="36">
        <v>0.13</v>
      </c>
      <c r="G37" s="37">
        <v>0.09</v>
      </c>
      <c r="H37" s="37">
        <v>0.03</v>
      </c>
      <c r="I37" s="37">
        <v>0.12</v>
      </c>
      <c r="J37" s="38">
        <v>0.15</v>
      </c>
      <c r="K37" s="22"/>
      <c r="L37" s="22"/>
      <c r="M37" s="22"/>
      <c r="N37" s="22"/>
      <c r="O37" s="22"/>
      <c r="P37" s="22"/>
    </row>
    <row r="38" spans="1:16" ht="39" customHeight="1" x14ac:dyDescent="0.15">
      <c r="A38" s="22"/>
      <c r="B38" s="35"/>
      <c r="C38" s="1145" t="s">
        <v>579</v>
      </c>
      <c r="D38" s="1146"/>
      <c r="E38" s="1147"/>
      <c r="F38" s="36">
        <v>0.05</v>
      </c>
      <c r="G38" s="37">
        <v>0.04</v>
      </c>
      <c r="H38" s="37">
        <v>0.09</v>
      </c>
      <c r="I38" s="37">
        <v>0.05</v>
      </c>
      <c r="J38" s="38">
        <v>7.0000000000000007E-2</v>
      </c>
      <c r="K38" s="22"/>
      <c r="L38" s="22"/>
      <c r="M38" s="22"/>
      <c r="N38" s="22"/>
      <c r="O38" s="22"/>
      <c r="P38" s="22"/>
    </row>
    <row r="39" spans="1:16" ht="39" customHeight="1" x14ac:dyDescent="0.15">
      <c r="A39" s="22"/>
      <c r="B39" s="35"/>
      <c r="C39" s="1145" t="s">
        <v>580</v>
      </c>
      <c r="D39" s="1146"/>
      <c r="E39" s="1147"/>
      <c r="F39" s="36">
        <v>0.01</v>
      </c>
      <c r="G39" s="37">
        <v>0.02</v>
      </c>
      <c r="H39" s="37">
        <v>0.02</v>
      </c>
      <c r="I39" s="37">
        <v>0</v>
      </c>
      <c r="J39" s="38">
        <v>0</v>
      </c>
      <c r="K39" s="22"/>
      <c r="L39" s="22"/>
      <c r="M39" s="22"/>
      <c r="N39" s="22"/>
      <c r="O39" s="22"/>
      <c r="P39" s="22"/>
    </row>
    <row r="40" spans="1:16" ht="39" customHeight="1" x14ac:dyDescent="0.15">
      <c r="A40" s="22"/>
      <c r="B40" s="35"/>
      <c r="C40" s="1145" t="s">
        <v>581</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583</v>
      </c>
      <c r="D43" s="1149"/>
      <c r="E43" s="1150"/>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Qz5qJGUkUbn1/7tw0fmG0RsCDtD62hcV/kiizedApBGI3c/m2bu5nXsuOLXVzckh5/pQtsH/p7Ku5XxsFLfUw==" saltValue="Nq2UTIiW4rUwLgS9wyCc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SheetLayoutView="55" workbookViewId="0">
      <selection activeCell="CY95" sqref="CY9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520</v>
      </c>
      <c r="L45" s="60">
        <v>457</v>
      </c>
      <c r="M45" s="60">
        <v>462</v>
      </c>
      <c r="N45" s="60">
        <v>484</v>
      </c>
      <c r="O45" s="61">
        <v>514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15">
      <c r="A48" s="48"/>
      <c r="B48" s="1178"/>
      <c r="C48" s="1179"/>
      <c r="D48" s="62"/>
      <c r="E48" s="1155" t="s">
        <v>15</v>
      </c>
      <c r="F48" s="1155"/>
      <c r="G48" s="1155"/>
      <c r="H48" s="1155"/>
      <c r="I48" s="1155"/>
      <c r="J48" s="1156"/>
      <c r="K48" s="63">
        <v>21</v>
      </c>
      <c r="L48" s="64">
        <v>19</v>
      </c>
      <c r="M48" s="64">
        <v>19</v>
      </c>
      <c r="N48" s="64">
        <v>17</v>
      </c>
      <c r="O48" s="65">
        <v>13</v>
      </c>
      <c r="P48" s="48"/>
      <c r="Q48" s="48"/>
      <c r="R48" s="48"/>
      <c r="S48" s="48"/>
      <c r="T48" s="48"/>
      <c r="U48" s="48"/>
    </row>
    <row r="49" spans="1:21" ht="30.75" customHeight="1" x14ac:dyDescent="0.15">
      <c r="A49" s="48"/>
      <c r="B49" s="1178"/>
      <c r="C49" s="1179"/>
      <c r="D49" s="62"/>
      <c r="E49" s="1155" t="s">
        <v>16</v>
      </c>
      <c r="F49" s="1155"/>
      <c r="G49" s="1155"/>
      <c r="H49" s="1155"/>
      <c r="I49" s="1155"/>
      <c r="J49" s="1156"/>
      <c r="K49" s="63">
        <v>3</v>
      </c>
      <c r="L49" s="64">
        <v>3</v>
      </c>
      <c r="M49" s="64">
        <v>1</v>
      </c>
      <c r="N49" s="64">
        <v>0</v>
      </c>
      <c r="O49" s="65" t="s">
        <v>527</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t="s">
        <v>527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434</v>
      </c>
      <c r="L52" s="64">
        <v>390</v>
      </c>
      <c r="M52" s="64">
        <v>377</v>
      </c>
      <c r="N52" s="64">
        <v>373</v>
      </c>
      <c r="O52" s="65">
        <v>379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110</v>
      </c>
      <c r="L53" s="69">
        <v>89</v>
      </c>
      <c r="M53" s="69">
        <v>105</v>
      </c>
      <c r="N53" s="69">
        <v>128</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jJk8HE0LeylCL+luTG2WFH0WC2rIz2NjUxl+cZcTckCEIVOanewZrZLMb3VXJWtMZhMJTbGfnCRJK+THHgM0Q==" saltValue="Yqah3rP+6N8XKJoeXmt57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0" zoomScaleSheetLayoutView="100" workbookViewId="0">
      <selection activeCell="CY95" sqref="CY9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96" t="s">
        <v>32</v>
      </c>
      <c r="C41" s="1197"/>
      <c r="D41" s="105"/>
      <c r="E41" s="1198" t="s">
        <v>33</v>
      </c>
      <c r="F41" s="1198"/>
      <c r="G41" s="1198"/>
      <c r="H41" s="1199"/>
      <c r="I41" s="355">
        <v>3620</v>
      </c>
      <c r="J41" s="356">
        <v>4225</v>
      </c>
      <c r="K41" s="356">
        <v>4443</v>
      </c>
      <c r="L41" s="356">
        <v>5463</v>
      </c>
      <c r="M41" s="357">
        <v>5642</v>
      </c>
    </row>
    <row r="42" spans="2:13" ht="27.75" customHeight="1" x14ac:dyDescent="0.15">
      <c r="B42" s="1186"/>
      <c r="C42" s="1187"/>
      <c r="D42" s="106"/>
      <c r="E42" s="1190" t="s">
        <v>34</v>
      </c>
      <c r="F42" s="1190"/>
      <c r="G42" s="1190"/>
      <c r="H42" s="1191"/>
      <c r="I42" s="358" t="s">
        <v>527</v>
      </c>
      <c r="J42" s="359" t="s">
        <v>527</v>
      </c>
      <c r="K42" s="359" t="s">
        <v>527</v>
      </c>
      <c r="L42" s="359" t="s">
        <v>527</v>
      </c>
      <c r="M42" s="360" t="s">
        <v>527</v>
      </c>
    </row>
    <row r="43" spans="2:13" ht="27.75" customHeight="1" x14ac:dyDescent="0.15">
      <c r="B43" s="1186"/>
      <c r="C43" s="1187"/>
      <c r="D43" s="106"/>
      <c r="E43" s="1190" t="s">
        <v>35</v>
      </c>
      <c r="F43" s="1190"/>
      <c r="G43" s="1190"/>
      <c r="H43" s="1191"/>
      <c r="I43" s="358">
        <v>129</v>
      </c>
      <c r="J43" s="359">
        <v>116</v>
      </c>
      <c r="K43" s="359">
        <v>109</v>
      </c>
      <c r="L43" s="359">
        <v>110</v>
      </c>
      <c r="M43" s="360">
        <v>105</v>
      </c>
    </row>
    <row r="44" spans="2:13" ht="27.75" customHeight="1" x14ac:dyDescent="0.15">
      <c r="B44" s="1186"/>
      <c r="C44" s="1187"/>
      <c r="D44" s="106"/>
      <c r="E44" s="1190" t="s">
        <v>36</v>
      </c>
      <c r="F44" s="1190"/>
      <c r="G44" s="1190"/>
      <c r="H44" s="1191"/>
      <c r="I44" s="358">
        <v>4</v>
      </c>
      <c r="J44" s="359">
        <v>1</v>
      </c>
      <c r="K44" s="359">
        <v>0</v>
      </c>
      <c r="L44" s="359" t="s">
        <v>527</v>
      </c>
      <c r="M44" s="360" t="s">
        <v>527</v>
      </c>
    </row>
    <row r="45" spans="2:13" ht="27.75" customHeight="1" x14ac:dyDescent="0.15">
      <c r="B45" s="1186"/>
      <c r="C45" s="1187"/>
      <c r="D45" s="106"/>
      <c r="E45" s="1190" t="s">
        <v>37</v>
      </c>
      <c r="F45" s="1190"/>
      <c r="G45" s="1190"/>
      <c r="H45" s="1191"/>
      <c r="I45" s="358">
        <v>432</v>
      </c>
      <c r="J45" s="359">
        <v>348</v>
      </c>
      <c r="K45" s="359">
        <v>338</v>
      </c>
      <c r="L45" s="359">
        <v>322</v>
      </c>
      <c r="M45" s="360">
        <v>312</v>
      </c>
    </row>
    <row r="46" spans="2:13" ht="27.75" customHeight="1" x14ac:dyDescent="0.15">
      <c r="B46" s="1186"/>
      <c r="C46" s="1187"/>
      <c r="D46" s="107"/>
      <c r="E46" s="1190" t="s">
        <v>38</v>
      </c>
      <c r="F46" s="1190"/>
      <c r="G46" s="1190"/>
      <c r="H46" s="1191"/>
      <c r="I46" s="358" t="s">
        <v>527</v>
      </c>
      <c r="J46" s="359" t="s">
        <v>527</v>
      </c>
      <c r="K46" s="359" t="s">
        <v>527</v>
      </c>
      <c r="L46" s="359" t="s">
        <v>527</v>
      </c>
      <c r="M46" s="360" t="s">
        <v>527</v>
      </c>
    </row>
    <row r="47" spans="2:13" ht="27.75" customHeight="1" x14ac:dyDescent="0.15">
      <c r="B47" s="1186"/>
      <c r="C47" s="1187"/>
      <c r="D47" s="108"/>
      <c r="E47" s="1200" t="s">
        <v>39</v>
      </c>
      <c r="F47" s="1201"/>
      <c r="G47" s="1201"/>
      <c r="H47" s="1202"/>
      <c r="I47" s="358" t="s">
        <v>527</v>
      </c>
      <c r="J47" s="359" t="s">
        <v>527</v>
      </c>
      <c r="K47" s="359" t="s">
        <v>527</v>
      </c>
      <c r="L47" s="359" t="s">
        <v>527</v>
      </c>
      <c r="M47" s="360" t="s">
        <v>527</v>
      </c>
    </row>
    <row r="48" spans="2:13" ht="27.75" customHeight="1" x14ac:dyDescent="0.15">
      <c r="B48" s="1186"/>
      <c r="C48" s="1187"/>
      <c r="D48" s="106"/>
      <c r="E48" s="1190" t="s">
        <v>40</v>
      </c>
      <c r="F48" s="1190"/>
      <c r="G48" s="1190"/>
      <c r="H48" s="1191"/>
      <c r="I48" s="358" t="s">
        <v>527</v>
      </c>
      <c r="J48" s="359" t="s">
        <v>527</v>
      </c>
      <c r="K48" s="359" t="s">
        <v>527</v>
      </c>
      <c r="L48" s="359" t="s">
        <v>527</v>
      </c>
      <c r="M48" s="360" t="s">
        <v>527</v>
      </c>
    </row>
    <row r="49" spans="2:13" ht="27.75" customHeight="1" x14ac:dyDescent="0.15">
      <c r="B49" s="1188"/>
      <c r="C49" s="1189"/>
      <c r="D49" s="106"/>
      <c r="E49" s="1190" t="s">
        <v>41</v>
      </c>
      <c r="F49" s="1190"/>
      <c r="G49" s="1190"/>
      <c r="H49" s="1191"/>
      <c r="I49" s="358" t="s">
        <v>527</v>
      </c>
      <c r="J49" s="359" t="s">
        <v>527</v>
      </c>
      <c r="K49" s="359" t="s">
        <v>527</v>
      </c>
      <c r="L49" s="359" t="s">
        <v>527</v>
      </c>
      <c r="M49" s="360" t="s">
        <v>527</v>
      </c>
    </row>
    <row r="50" spans="2:13" ht="27.75" customHeight="1" x14ac:dyDescent="0.15">
      <c r="B50" s="1184" t="s">
        <v>42</v>
      </c>
      <c r="C50" s="1185"/>
      <c r="D50" s="109"/>
      <c r="E50" s="1190" t="s">
        <v>43</v>
      </c>
      <c r="F50" s="1190"/>
      <c r="G50" s="1190"/>
      <c r="H50" s="1191"/>
      <c r="I50" s="358">
        <v>4635</v>
      </c>
      <c r="J50" s="359">
        <v>4813</v>
      </c>
      <c r="K50" s="359">
        <v>4704</v>
      </c>
      <c r="L50" s="359">
        <v>5051</v>
      </c>
      <c r="M50" s="360">
        <v>5104</v>
      </c>
    </row>
    <row r="51" spans="2:13" ht="27.75" customHeight="1" x14ac:dyDescent="0.15">
      <c r="B51" s="1186"/>
      <c r="C51" s="1187"/>
      <c r="D51" s="106"/>
      <c r="E51" s="1190" t="s">
        <v>44</v>
      </c>
      <c r="F51" s="1190"/>
      <c r="G51" s="1190"/>
      <c r="H51" s="1191"/>
      <c r="I51" s="358" t="s">
        <v>527</v>
      </c>
      <c r="J51" s="359" t="s">
        <v>527</v>
      </c>
      <c r="K51" s="359" t="s">
        <v>527</v>
      </c>
      <c r="L51" s="359" t="s">
        <v>527</v>
      </c>
      <c r="M51" s="360" t="s">
        <v>527</v>
      </c>
    </row>
    <row r="52" spans="2:13" ht="27.75" customHeight="1" x14ac:dyDescent="0.15">
      <c r="B52" s="1188"/>
      <c r="C52" s="1189"/>
      <c r="D52" s="106"/>
      <c r="E52" s="1190" t="s">
        <v>45</v>
      </c>
      <c r="F52" s="1190"/>
      <c r="G52" s="1190"/>
      <c r="H52" s="1191"/>
      <c r="I52" s="358">
        <v>3122</v>
      </c>
      <c r="J52" s="359">
        <v>3524</v>
      </c>
      <c r="K52" s="359">
        <v>3677</v>
      </c>
      <c r="L52" s="359">
        <v>4419</v>
      </c>
      <c r="M52" s="360">
        <v>4551</v>
      </c>
    </row>
    <row r="53" spans="2:13" ht="27.75" customHeight="1" thickBot="1" x14ac:dyDescent="0.2">
      <c r="B53" s="1192" t="s">
        <v>46</v>
      </c>
      <c r="C53" s="1193"/>
      <c r="D53" s="110"/>
      <c r="E53" s="1194" t="s">
        <v>47</v>
      </c>
      <c r="F53" s="1194"/>
      <c r="G53" s="1194"/>
      <c r="H53" s="1195"/>
      <c r="I53" s="361">
        <v>-3571</v>
      </c>
      <c r="J53" s="362">
        <v>-3646</v>
      </c>
      <c r="K53" s="362">
        <v>-3491</v>
      </c>
      <c r="L53" s="362">
        <v>-3574</v>
      </c>
      <c r="M53" s="363">
        <v>-3596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uuKotP6PQnpUrKti8oLKcLo99jr9Nyadg98nqQctprACrYIX0o+0QHsuJ2eJQHCKrJ7LnIEg0t8aZBGdtaK+Q==" saltValue="UQhzRCgDkDl6r0YIVtFw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85" zoomScaleNormal="85"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760</v>
      </c>
      <c r="G55" s="122">
        <v>857</v>
      </c>
      <c r="H55" s="123">
        <v>835</v>
      </c>
    </row>
    <row r="56" spans="2:8" ht="52.5" customHeight="1" x14ac:dyDescent="0.15">
      <c r="B56" s="124"/>
      <c r="C56" s="1213" t="s">
        <v>51</v>
      </c>
      <c r="D56" s="1213"/>
      <c r="E56" s="1214"/>
      <c r="F56" s="125">
        <v>394</v>
      </c>
      <c r="G56" s="125">
        <v>394</v>
      </c>
      <c r="H56" s="126">
        <v>394</v>
      </c>
    </row>
    <row r="57" spans="2:8" ht="53.25" customHeight="1" x14ac:dyDescent="0.15">
      <c r="B57" s="124"/>
      <c r="C57" s="1215" t="s">
        <v>52</v>
      </c>
      <c r="D57" s="1215"/>
      <c r="E57" s="1216"/>
      <c r="F57" s="127">
        <v>3461</v>
      </c>
      <c r="G57" s="127">
        <v>3709</v>
      </c>
      <c r="H57" s="128">
        <v>3784</v>
      </c>
    </row>
    <row r="58" spans="2:8" ht="45.75" customHeight="1" x14ac:dyDescent="0.15">
      <c r="B58" s="129"/>
      <c r="C58" s="1203" t="s">
        <v>597</v>
      </c>
      <c r="D58" s="1204"/>
      <c r="E58" s="1205"/>
      <c r="F58" s="130">
        <v>1524</v>
      </c>
      <c r="G58" s="130">
        <v>1658</v>
      </c>
      <c r="H58" s="131">
        <v>1720</v>
      </c>
    </row>
    <row r="59" spans="2:8" ht="45.75" customHeight="1" x14ac:dyDescent="0.15">
      <c r="B59" s="129"/>
      <c r="C59" s="1203" t="s">
        <v>598</v>
      </c>
      <c r="D59" s="1204"/>
      <c r="E59" s="1205"/>
      <c r="F59" s="130">
        <v>1166</v>
      </c>
      <c r="G59" s="130">
        <v>1239</v>
      </c>
      <c r="H59" s="131">
        <v>1247</v>
      </c>
    </row>
    <row r="60" spans="2:8" ht="45.75" customHeight="1" x14ac:dyDescent="0.15">
      <c r="B60" s="129"/>
      <c r="C60" s="1203" t="s">
        <v>599</v>
      </c>
      <c r="D60" s="1204"/>
      <c r="E60" s="1205"/>
      <c r="F60" s="130">
        <v>277</v>
      </c>
      <c r="G60" s="130">
        <v>277</v>
      </c>
      <c r="H60" s="131">
        <v>215</v>
      </c>
    </row>
    <row r="61" spans="2:8" ht="45.75" customHeight="1" x14ac:dyDescent="0.15">
      <c r="B61" s="129"/>
      <c r="C61" s="1203" t="s">
        <v>601</v>
      </c>
      <c r="D61" s="1204"/>
      <c r="E61" s="1205"/>
      <c r="F61" s="130">
        <v>114</v>
      </c>
      <c r="G61" s="130">
        <v>138</v>
      </c>
      <c r="H61" s="131">
        <v>163</v>
      </c>
    </row>
    <row r="62" spans="2:8" ht="45.75" customHeight="1" thickBot="1" x14ac:dyDescent="0.2">
      <c r="B62" s="132"/>
      <c r="C62" s="1206" t="s">
        <v>600</v>
      </c>
      <c r="D62" s="1207"/>
      <c r="E62" s="1208"/>
      <c r="F62" s="133">
        <v>141</v>
      </c>
      <c r="G62" s="133">
        <v>126</v>
      </c>
      <c r="H62" s="134">
        <v>113</v>
      </c>
    </row>
    <row r="63" spans="2:8" ht="52.5" customHeight="1" thickBot="1" x14ac:dyDescent="0.2">
      <c r="B63" s="135"/>
      <c r="C63" s="1209" t="s">
        <v>53</v>
      </c>
      <c r="D63" s="1209"/>
      <c r="E63" s="1210"/>
      <c r="F63" s="136">
        <v>4614</v>
      </c>
      <c r="G63" s="136">
        <v>4960</v>
      </c>
      <c r="H63" s="137">
        <v>5013</v>
      </c>
    </row>
    <row r="64" spans="2:8" x14ac:dyDescent="0.15"/>
  </sheetData>
  <sheetProtection algorithmName="SHA-512" hashValue="jN07wwKlRiFVj72aqfQZzms7/GWqxdyM4l+DFix0mITozlN36kFfEAzrVIfaUYHjk8EJ0vE0jbWmkE7QsWh6/w==" saltValue="u3hsmKTqwQZ2cFKkwhvD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401338</v>
      </c>
      <c r="E3" s="156"/>
      <c r="F3" s="157">
        <v>271581</v>
      </c>
      <c r="G3" s="158"/>
      <c r="H3" s="159"/>
    </row>
    <row r="4" spans="1:8" x14ac:dyDescent="0.15">
      <c r="A4" s="160"/>
      <c r="B4" s="161"/>
      <c r="C4" s="162"/>
      <c r="D4" s="163">
        <v>270043</v>
      </c>
      <c r="E4" s="164"/>
      <c r="F4" s="165">
        <v>117844</v>
      </c>
      <c r="G4" s="166"/>
      <c r="H4" s="167"/>
    </row>
    <row r="5" spans="1:8" x14ac:dyDescent="0.15">
      <c r="A5" s="148" t="s">
        <v>561</v>
      </c>
      <c r="B5" s="153"/>
      <c r="C5" s="154"/>
      <c r="D5" s="155">
        <v>1321772</v>
      </c>
      <c r="E5" s="156"/>
      <c r="F5" s="157">
        <v>268375</v>
      </c>
      <c r="G5" s="158"/>
      <c r="H5" s="159"/>
    </row>
    <row r="6" spans="1:8" x14ac:dyDescent="0.15">
      <c r="A6" s="160"/>
      <c r="B6" s="161"/>
      <c r="C6" s="162"/>
      <c r="D6" s="163">
        <v>577257</v>
      </c>
      <c r="E6" s="164"/>
      <c r="F6" s="165">
        <v>119602</v>
      </c>
      <c r="G6" s="166"/>
      <c r="H6" s="167"/>
    </row>
    <row r="7" spans="1:8" x14ac:dyDescent="0.15">
      <c r="A7" s="148" t="s">
        <v>562</v>
      </c>
      <c r="B7" s="153"/>
      <c r="C7" s="154"/>
      <c r="D7" s="155">
        <v>740301</v>
      </c>
      <c r="E7" s="156"/>
      <c r="F7" s="157">
        <v>301035</v>
      </c>
      <c r="G7" s="158"/>
      <c r="H7" s="159"/>
    </row>
    <row r="8" spans="1:8" x14ac:dyDescent="0.15">
      <c r="A8" s="160"/>
      <c r="B8" s="161"/>
      <c r="C8" s="162"/>
      <c r="D8" s="163">
        <v>524099</v>
      </c>
      <c r="E8" s="164"/>
      <c r="F8" s="165">
        <v>154376</v>
      </c>
      <c r="G8" s="166"/>
      <c r="H8" s="167"/>
    </row>
    <row r="9" spans="1:8" x14ac:dyDescent="0.15">
      <c r="A9" s="148" t="s">
        <v>563</v>
      </c>
      <c r="B9" s="153"/>
      <c r="C9" s="154"/>
      <c r="D9" s="155">
        <v>807447</v>
      </c>
      <c r="E9" s="156"/>
      <c r="F9" s="157">
        <v>277467</v>
      </c>
      <c r="G9" s="158"/>
      <c r="H9" s="159"/>
    </row>
    <row r="10" spans="1:8" x14ac:dyDescent="0.15">
      <c r="A10" s="160"/>
      <c r="B10" s="161"/>
      <c r="C10" s="162"/>
      <c r="D10" s="163">
        <v>718749</v>
      </c>
      <c r="E10" s="164"/>
      <c r="F10" s="165">
        <v>128378</v>
      </c>
      <c r="G10" s="166"/>
      <c r="H10" s="167"/>
    </row>
    <row r="11" spans="1:8" x14ac:dyDescent="0.15">
      <c r="A11" s="148" t="s">
        <v>564</v>
      </c>
      <c r="B11" s="153"/>
      <c r="C11" s="154"/>
      <c r="D11" s="155">
        <v>717860</v>
      </c>
      <c r="E11" s="156"/>
      <c r="F11" s="157">
        <v>282256</v>
      </c>
      <c r="G11" s="158"/>
      <c r="H11" s="159"/>
    </row>
    <row r="12" spans="1:8" x14ac:dyDescent="0.15">
      <c r="A12" s="160"/>
      <c r="B12" s="161"/>
      <c r="C12" s="168"/>
      <c r="D12" s="163">
        <v>476099</v>
      </c>
      <c r="E12" s="164"/>
      <c r="F12" s="165">
        <v>145453</v>
      </c>
      <c r="G12" s="166"/>
      <c r="H12" s="167"/>
    </row>
    <row r="13" spans="1:8" x14ac:dyDescent="0.15">
      <c r="A13" s="148"/>
      <c r="B13" s="153"/>
      <c r="C13" s="169"/>
      <c r="D13" s="170">
        <v>797744</v>
      </c>
      <c r="E13" s="171"/>
      <c r="F13" s="172">
        <v>280143</v>
      </c>
      <c r="G13" s="173"/>
      <c r="H13" s="159"/>
    </row>
    <row r="14" spans="1:8" x14ac:dyDescent="0.15">
      <c r="A14" s="160"/>
      <c r="B14" s="161"/>
      <c r="C14" s="162"/>
      <c r="D14" s="163">
        <v>513249</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2.2400000000000002</v>
      </c>
      <c r="C19" s="174">
        <f>ROUND(VALUE(SUBSTITUTE(実質収支比率等に係る経年分析!G$48,"▲","-")),2)</f>
        <v>2.56</v>
      </c>
      <c r="D19" s="174">
        <f>ROUND(VALUE(SUBSTITUTE(実質収支比率等に係る経年分析!H$48,"▲","-")),2)</f>
        <v>2.96</v>
      </c>
      <c r="E19" s="174">
        <f>ROUND(VALUE(SUBSTITUTE(実質収支比率等に係る経年分析!I$48,"▲","-")),2)</f>
        <v>2.59</v>
      </c>
      <c r="F19" s="174">
        <f>ROUND(VALUE(SUBSTITUTE(実質収支比率等に係る経年分析!J$48,"▲","-")),2)</f>
        <v>2.5099999999999998</v>
      </c>
    </row>
    <row r="20" spans="1:11" x14ac:dyDescent="0.15">
      <c r="A20" s="174" t="s">
        <v>57</v>
      </c>
      <c r="B20" s="174">
        <f>ROUND(VALUE(SUBSTITUTE(実質収支比率等に係る経年分析!F$47,"▲","-")),2)</f>
        <v>29.29</v>
      </c>
      <c r="C20" s="174">
        <f>ROUND(VALUE(SUBSTITUTE(実質収支比率等に係る経年分析!G$47,"▲","-")),2)</f>
        <v>30.67</v>
      </c>
      <c r="D20" s="174">
        <f>ROUND(VALUE(SUBSTITUTE(実質収支比率等に係る経年分析!H$47,"▲","-")),2)</f>
        <v>29.82</v>
      </c>
      <c r="E20" s="174">
        <f>ROUND(VALUE(SUBSTITUTE(実質収支比率等に係る経年分析!I$47,"▲","-")),2)</f>
        <v>30.35</v>
      </c>
      <c r="F20" s="174">
        <f>ROUND(VALUE(SUBSTITUTE(実質収支比率等に係る経年分析!J$47,"▲","-")),2)</f>
        <v>29.97</v>
      </c>
    </row>
    <row r="21" spans="1:11" x14ac:dyDescent="0.15">
      <c r="A21" s="174" t="s">
        <v>58</v>
      </c>
      <c r="B21" s="174">
        <f>IF(ISNUMBER(VALUE(SUBSTITUTE(実質収支比率等に係る経年分析!F$49,"▲","-"))),ROUND(VALUE(SUBSTITUTE(実質収支比率等に係る経年分析!F$49,"▲","-")),2),NA())</f>
        <v>-0.47</v>
      </c>
      <c r="C21" s="174">
        <f>IF(ISNUMBER(VALUE(SUBSTITUTE(実質収支比率等に係る経年分析!G$49,"▲","-"))),ROUND(VALUE(SUBSTITUTE(実質収支比率等に係る経年分析!G$49,"▲","-")),2),NA())</f>
        <v>1.49</v>
      </c>
      <c r="D21" s="174">
        <f>IF(ISNUMBER(VALUE(SUBSTITUTE(実質収支比率等に係る経年分析!H$49,"▲","-"))),ROUND(VALUE(SUBSTITUTE(実質収支比率等に係る経年分析!H$49,"▲","-")),2),NA())</f>
        <v>0.37</v>
      </c>
      <c r="E21" s="174">
        <f>IF(ISNUMBER(VALUE(SUBSTITUTE(実質収支比率等に係る経年分析!I$49,"▲","-"))),ROUND(VALUE(SUBSTITUTE(実質収支比率等に係る経年分析!I$49,"▲","-")),2),NA())</f>
        <v>3.38</v>
      </c>
      <c r="F21" s="174">
        <f>IF(ISNUMBER(VALUE(SUBSTITUTE(実質収支比率等に係る経年分析!J$49,"▲","-"))),ROUND(VALUE(SUBSTITUTE(実質収支比率等に係る経年分析!J$49,"▲","-")),2),NA())</f>
        <v>-0.9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診療所会計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0.89</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1.1499999999999999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2.2400000000000002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2.5499999999999998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2.5099999999999998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434</v>
      </c>
      <c r="E42" s="176"/>
      <c r="F42" s="176"/>
      <c r="G42" s="176">
        <f>'実質公債費比率（分子）の構造'!L$52</f>
        <v>390</v>
      </c>
      <c r="H42" s="176"/>
      <c r="I42" s="176"/>
      <c r="J42" s="176">
        <f>'実質公債費比率（分子）の構造'!M$52</f>
        <v>377</v>
      </c>
      <c r="K42" s="176"/>
      <c r="L42" s="176"/>
      <c r="M42" s="176">
        <f>'実質公債費比率（分子）の構造'!N$52</f>
        <v>373</v>
      </c>
      <c r="N42" s="176"/>
      <c r="O42" s="176"/>
      <c r="P42" s="176">
        <f>'実質公債費比率（分子）の構造'!O$52</f>
        <v>379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v>
      </c>
      <c r="C45" s="176"/>
      <c r="D45" s="176"/>
      <c r="E45" s="176">
        <f>'実質公債費比率（分子）の構造'!L$49</f>
        <v>3</v>
      </c>
      <c r="F45" s="176"/>
      <c r="G45" s="176"/>
      <c r="H45" s="176">
        <f>'実質公債費比率（分子）の構造'!M$49</f>
        <v>1</v>
      </c>
      <c r="I45" s="176"/>
      <c r="J45" s="176"/>
      <c r="K45" s="176">
        <f>'実質公債費比率（分子）の構造'!N$49</f>
        <v>0</v>
      </c>
      <c r="L45" s="176"/>
      <c r="M45" s="176"/>
      <c r="N45" s="176" t="str">
        <f>'実質公債費比率（分子）の構造'!O$49</f>
        <v>-</v>
      </c>
      <c r="O45" s="176"/>
      <c r="P45" s="176"/>
    </row>
    <row r="46" spans="1:16" x14ac:dyDescent="0.15">
      <c r="A46" s="176" t="s">
        <v>69</v>
      </c>
      <c r="B46" s="176">
        <f>'実質公債費比率（分子）の構造'!K$48</f>
        <v>21</v>
      </c>
      <c r="C46" s="176"/>
      <c r="D46" s="176"/>
      <c r="E46" s="176">
        <f>'実質公債費比率（分子）の構造'!L$48</f>
        <v>19</v>
      </c>
      <c r="F46" s="176"/>
      <c r="G46" s="176"/>
      <c r="H46" s="176">
        <f>'実質公債費比率（分子）の構造'!M$48</f>
        <v>19</v>
      </c>
      <c r="I46" s="176"/>
      <c r="J46" s="176"/>
      <c r="K46" s="176">
        <f>'実質公債費比率（分子）の構造'!N$48</f>
        <v>17</v>
      </c>
      <c r="L46" s="176"/>
      <c r="M46" s="176"/>
      <c r="N46" s="176">
        <f>'実質公債費比率（分子）の構造'!O$48</f>
        <v>13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520</v>
      </c>
      <c r="C49" s="176"/>
      <c r="D49" s="176"/>
      <c r="E49" s="176">
        <f>'実質公債費比率（分子）の構造'!L$45</f>
        <v>457</v>
      </c>
      <c r="F49" s="176"/>
      <c r="G49" s="176"/>
      <c r="H49" s="176">
        <f>'実質公債費比率（分子）の構造'!M$45</f>
        <v>462</v>
      </c>
      <c r="I49" s="176"/>
      <c r="J49" s="176"/>
      <c r="K49" s="176">
        <f>'実質公債費比率（分子）の構造'!N$45</f>
        <v>484</v>
      </c>
      <c r="L49" s="176"/>
      <c r="M49" s="176"/>
      <c r="N49" s="176">
        <f>'実質公債費比率（分子）の構造'!O$45</f>
        <v>514</v>
      </c>
      <c r="O49" s="176"/>
      <c r="P49" s="176"/>
    </row>
    <row r="50" spans="1:16" x14ac:dyDescent="0.15">
      <c r="A50" s="176" t="s">
        <v>73</v>
      </c>
      <c r="B50" s="176" t="e">
        <f>NA()</f>
        <v>#N/A</v>
      </c>
      <c r="C50" s="176">
        <f>IF(ISNUMBER('実質公債費比率（分子）の構造'!K$53),'実質公債費比率（分子）の構造'!K$53,NA())</f>
        <v>110</v>
      </c>
      <c r="D50" s="176" t="e">
        <f>NA()</f>
        <v>#N/A</v>
      </c>
      <c r="E50" s="176" t="e">
        <f>NA()</f>
        <v>#N/A</v>
      </c>
      <c r="F50" s="176">
        <f>IF(ISNUMBER('実質公債費比率（分子）の構造'!L$53),'実質公債費比率（分子）の構造'!L$53,NA())</f>
        <v>89</v>
      </c>
      <c r="G50" s="176" t="e">
        <f>NA()</f>
        <v>#N/A</v>
      </c>
      <c r="H50" s="176" t="e">
        <f>NA()</f>
        <v>#N/A</v>
      </c>
      <c r="I50" s="176">
        <f>IF(ISNUMBER('実質公債費比率（分子）の構造'!M$53),'実質公債費比率（分子）の構造'!M$53,NA())</f>
        <v>105</v>
      </c>
      <c r="J50" s="176" t="e">
        <f>NA()</f>
        <v>#N/A</v>
      </c>
      <c r="K50" s="176" t="e">
        <f>NA()</f>
        <v>#N/A</v>
      </c>
      <c r="L50" s="176">
        <f>IF(ISNUMBER('実質公債費比率（分子）の構造'!N$53),'実質公債費比率（分子）の構造'!N$53,NA())</f>
        <v>128</v>
      </c>
      <c r="M50" s="176" t="e">
        <f>NA()</f>
        <v>#N/A</v>
      </c>
      <c r="N50" s="176" t="e">
        <f>NA()</f>
        <v>#N/A</v>
      </c>
      <c r="O50" s="176">
        <f>IF(ISNUMBER('実質公債費比率（分子）の構造'!O$53),'実質公債費比率（分子）の構造'!O$53,NA())</f>
        <v>148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3122</v>
      </c>
      <c r="E56" s="175"/>
      <c r="F56" s="175"/>
      <c r="G56" s="175">
        <f>'将来負担比率（分子）の構造'!J$52</f>
        <v>3524</v>
      </c>
      <c r="H56" s="175"/>
      <c r="I56" s="175"/>
      <c r="J56" s="175">
        <f>'将来負担比率（分子）の構造'!K$52</f>
        <v>3677</v>
      </c>
      <c r="K56" s="175"/>
      <c r="L56" s="175"/>
      <c r="M56" s="175">
        <f>'将来負担比率（分子）の構造'!L$52</f>
        <v>4419</v>
      </c>
      <c r="N56" s="175"/>
      <c r="O56" s="175"/>
      <c r="P56" s="175">
        <f>'将来負担比率（分子）の構造'!M$52</f>
        <v>4551</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4635</v>
      </c>
      <c r="E58" s="175"/>
      <c r="F58" s="175"/>
      <c r="G58" s="175">
        <f>'将来負担比率（分子）の構造'!J$50</f>
        <v>4813</v>
      </c>
      <c r="H58" s="175"/>
      <c r="I58" s="175"/>
      <c r="J58" s="175">
        <f>'将来負担比率（分子）の構造'!K$50</f>
        <v>4704</v>
      </c>
      <c r="K58" s="175"/>
      <c r="L58" s="175"/>
      <c r="M58" s="175">
        <f>'将来負担比率（分子）の構造'!L$50</f>
        <v>5051</v>
      </c>
      <c r="N58" s="175"/>
      <c r="O58" s="175"/>
      <c r="P58" s="175">
        <f>'将来負担比率（分子）の構造'!M$50</f>
        <v>5104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432</v>
      </c>
      <c r="C62" s="175"/>
      <c r="D62" s="175"/>
      <c r="E62" s="175">
        <f>'将来負担比率（分子）の構造'!J$45</f>
        <v>348</v>
      </c>
      <c r="F62" s="175"/>
      <c r="G62" s="175"/>
      <c r="H62" s="175">
        <f>'将来負担比率（分子）の構造'!K$45</f>
        <v>338</v>
      </c>
      <c r="I62" s="175"/>
      <c r="J62" s="175"/>
      <c r="K62" s="175">
        <f>'将来負担比率（分子）の構造'!L$45</f>
        <v>322</v>
      </c>
      <c r="L62" s="175"/>
      <c r="M62" s="175"/>
      <c r="N62" s="175">
        <f>'将来負担比率（分子）の構造'!M$45</f>
        <v>312</v>
      </c>
      <c r="O62" s="175"/>
      <c r="P62" s="175"/>
    </row>
    <row r="63" spans="1:16" x14ac:dyDescent="0.15">
      <c r="A63" s="175" t="s">
        <v>36</v>
      </c>
      <c r="B63" s="175">
        <f>'将来負担比率（分子）の構造'!I$44</f>
        <v>4</v>
      </c>
      <c r="C63" s="175"/>
      <c r="D63" s="175"/>
      <c r="E63" s="175">
        <f>'将来負担比率（分子）の構造'!J$44</f>
        <v>1</v>
      </c>
      <c r="F63" s="175"/>
      <c r="G63" s="175"/>
      <c r="H63" s="175">
        <f>'将来負担比率（分子）の構造'!K$44</f>
        <v>0</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129</v>
      </c>
      <c r="C64" s="175"/>
      <c r="D64" s="175"/>
      <c r="E64" s="175">
        <f>'将来負担比率（分子）の構造'!J$43</f>
        <v>116</v>
      </c>
      <c r="F64" s="175"/>
      <c r="G64" s="175"/>
      <c r="H64" s="175">
        <f>'将来負担比率（分子）の構造'!K$43</f>
        <v>109</v>
      </c>
      <c r="I64" s="175"/>
      <c r="J64" s="175"/>
      <c r="K64" s="175">
        <f>'将来負担比率（分子）の構造'!L$43</f>
        <v>110</v>
      </c>
      <c r="L64" s="175"/>
      <c r="M64" s="175"/>
      <c r="N64" s="175">
        <f>'将来負担比率（分子）の構造'!M$43</f>
        <v>105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3620</v>
      </c>
      <c r="C66" s="175"/>
      <c r="D66" s="175"/>
      <c r="E66" s="175">
        <f>'将来負担比率（分子）の構造'!J$41</f>
        <v>4225</v>
      </c>
      <c r="F66" s="175"/>
      <c r="G66" s="175"/>
      <c r="H66" s="175">
        <f>'将来負担比率（分子）の構造'!K$41</f>
        <v>4443</v>
      </c>
      <c r="I66" s="175"/>
      <c r="J66" s="175"/>
      <c r="K66" s="175">
        <f>'将来負担比率（分子）の構造'!L$41</f>
        <v>5463</v>
      </c>
      <c r="L66" s="175"/>
      <c r="M66" s="175"/>
      <c r="N66" s="175">
        <f>'将来負担比率（分子）の構造'!M$41</f>
        <v>5642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760</v>
      </c>
      <c r="C72" s="179">
        <f>基金残高に係る経年分析!G55</f>
        <v>857</v>
      </c>
      <c r="D72" s="179">
        <f>基金残高に係る経年分析!H55</f>
        <v>835</v>
      </c>
    </row>
    <row r="73" spans="1:16" x14ac:dyDescent="0.15">
      <c r="A73" s="178" t="s">
        <v>80</v>
      </c>
      <c r="B73" s="179">
        <f>基金残高に係る経年分析!F56</f>
        <v>394</v>
      </c>
      <c r="C73" s="179">
        <f>基金残高に係る経年分析!G56</f>
        <v>394</v>
      </c>
      <c r="D73" s="179">
        <f>基金残高に係る経年分析!H56</f>
        <v>394</v>
      </c>
    </row>
    <row r="74" spans="1:16" x14ac:dyDescent="0.15">
      <c r="A74" s="178" t="s">
        <v>81</v>
      </c>
      <c r="B74" s="179">
        <f>基金残高に係る経年分析!F57</f>
        <v>3461</v>
      </c>
      <c r="C74" s="179">
        <f>基金残高に係る経年分析!G57</f>
        <v>3709</v>
      </c>
      <c r="D74" s="179">
        <f>基金残高に係る経年分析!H57</f>
        <v>3784</v>
      </c>
    </row>
  </sheetData>
  <sheetProtection algorithmName="SHA-512" hashValue="S0HZty8dC6Q+oGgNZzdMoV1aJrzZZLDT1HyqZDDaF/wpV2gZVuZ8/0Inkkb1/dIMvZM2j3uMb6KPm+igf/Fqfw==" saltValue="ri1lTVurQ7RDvIaWfPt0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412658</v>
      </c>
      <c r="S5" s="677"/>
      <c r="T5" s="677"/>
      <c r="U5" s="677"/>
      <c r="V5" s="677"/>
      <c r="W5" s="677"/>
      <c r="X5" s="677"/>
      <c r="Y5" s="702"/>
      <c r="Z5" s="715">
        <v>7.4</v>
      </c>
      <c r="AA5" s="715"/>
      <c r="AB5" s="715"/>
      <c r="AC5" s="715"/>
      <c r="AD5" s="716">
        <v>412658</v>
      </c>
      <c r="AE5" s="716"/>
      <c r="AF5" s="716"/>
      <c r="AG5" s="716"/>
      <c r="AH5" s="716"/>
      <c r="AI5" s="716"/>
      <c r="AJ5" s="716"/>
      <c r="AK5" s="716"/>
      <c r="AL5" s="703">
        <v>14.9</v>
      </c>
      <c r="AM5" s="685"/>
      <c r="AN5" s="685"/>
      <c r="AO5" s="704"/>
      <c r="AP5" s="679" t="s">
        <v>233</v>
      </c>
      <c r="AQ5" s="680"/>
      <c r="AR5" s="680"/>
      <c r="AS5" s="680"/>
      <c r="AT5" s="680"/>
      <c r="AU5" s="680"/>
      <c r="AV5" s="680"/>
      <c r="AW5" s="680"/>
      <c r="AX5" s="680"/>
      <c r="AY5" s="680"/>
      <c r="AZ5" s="680"/>
      <c r="BA5" s="680"/>
      <c r="BB5" s="680"/>
      <c r="BC5" s="680"/>
      <c r="BD5" s="680"/>
      <c r="BE5" s="680"/>
      <c r="BF5" s="681"/>
      <c r="BG5" s="621">
        <v>407021</v>
      </c>
      <c r="BH5" s="622"/>
      <c r="BI5" s="622"/>
      <c r="BJ5" s="622"/>
      <c r="BK5" s="622"/>
      <c r="BL5" s="622"/>
      <c r="BM5" s="622"/>
      <c r="BN5" s="623"/>
      <c r="BO5" s="659">
        <v>98.6</v>
      </c>
      <c r="BP5" s="659"/>
      <c r="BQ5" s="659"/>
      <c r="BR5" s="659"/>
      <c r="BS5" s="660">
        <v>5034</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111812</v>
      </c>
      <c r="S6" s="622"/>
      <c r="T6" s="622"/>
      <c r="U6" s="622"/>
      <c r="V6" s="622"/>
      <c r="W6" s="622"/>
      <c r="X6" s="622"/>
      <c r="Y6" s="623"/>
      <c r="Z6" s="659">
        <v>2</v>
      </c>
      <c r="AA6" s="659"/>
      <c r="AB6" s="659"/>
      <c r="AC6" s="659"/>
      <c r="AD6" s="660">
        <v>111812</v>
      </c>
      <c r="AE6" s="660"/>
      <c r="AF6" s="660"/>
      <c r="AG6" s="660"/>
      <c r="AH6" s="660"/>
      <c r="AI6" s="660"/>
      <c r="AJ6" s="660"/>
      <c r="AK6" s="660"/>
      <c r="AL6" s="624">
        <v>4</v>
      </c>
      <c r="AM6" s="625"/>
      <c r="AN6" s="625"/>
      <c r="AO6" s="661"/>
      <c r="AP6" s="618" t="s">
        <v>238</v>
      </c>
      <c r="AQ6" s="619"/>
      <c r="AR6" s="619"/>
      <c r="AS6" s="619"/>
      <c r="AT6" s="619"/>
      <c r="AU6" s="619"/>
      <c r="AV6" s="619"/>
      <c r="AW6" s="619"/>
      <c r="AX6" s="619"/>
      <c r="AY6" s="619"/>
      <c r="AZ6" s="619"/>
      <c r="BA6" s="619"/>
      <c r="BB6" s="619"/>
      <c r="BC6" s="619"/>
      <c r="BD6" s="619"/>
      <c r="BE6" s="619"/>
      <c r="BF6" s="620"/>
      <c r="BG6" s="621">
        <v>407021</v>
      </c>
      <c r="BH6" s="622"/>
      <c r="BI6" s="622"/>
      <c r="BJ6" s="622"/>
      <c r="BK6" s="622"/>
      <c r="BL6" s="622"/>
      <c r="BM6" s="622"/>
      <c r="BN6" s="623"/>
      <c r="BO6" s="659">
        <v>98.6</v>
      </c>
      <c r="BP6" s="659"/>
      <c r="BQ6" s="659"/>
      <c r="BR6" s="659"/>
      <c r="BS6" s="660">
        <v>5034</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56802</v>
      </c>
      <c r="CS6" s="622"/>
      <c r="CT6" s="622"/>
      <c r="CU6" s="622"/>
      <c r="CV6" s="622"/>
      <c r="CW6" s="622"/>
      <c r="CX6" s="622"/>
      <c r="CY6" s="623"/>
      <c r="CZ6" s="703">
        <v>1</v>
      </c>
      <c r="DA6" s="685"/>
      <c r="DB6" s="685"/>
      <c r="DC6" s="705"/>
      <c r="DD6" s="627" t="s">
        <v>240</v>
      </c>
      <c r="DE6" s="622"/>
      <c r="DF6" s="622"/>
      <c r="DG6" s="622"/>
      <c r="DH6" s="622"/>
      <c r="DI6" s="622"/>
      <c r="DJ6" s="622"/>
      <c r="DK6" s="622"/>
      <c r="DL6" s="622"/>
      <c r="DM6" s="622"/>
      <c r="DN6" s="622"/>
      <c r="DO6" s="622"/>
      <c r="DP6" s="623"/>
      <c r="DQ6" s="627">
        <v>56802</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137</v>
      </c>
      <c r="S7" s="622"/>
      <c r="T7" s="622"/>
      <c r="U7" s="622"/>
      <c r="V7" s="622"/>
      <c r="W7" s="622"/>
      <c r="X7" s="622"/>
      <c r="Y7" s="623"/>
      <c r="Z7" s="659">
        <v>0</v>
      </c>
      <c r="AA7" s="659"/>
      <c r="AB7" s="659"/>
      <c r="AC7" s="659"/>
      <c r="AD7" s="660">
        <v>137</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155047</v>
      </c>
      <c r="BH7" s="622"/>
      <c r="BI7" s="622"/>
      <c r="BJ7" s="622"/>
      <c r="BK7" s="622"/>
      <c r="BL7" s="622"/>
      <c r="BM7" s="622"/>
      <c r="BN7" s="623"/>
      <c r="BO7" s="659">
        <v>37.6</v>
      </c>
      <c r="BP7" s="659"/>
      <c r="BQ7" s="659"/>
      <c r="BR7" s="659"/>
      <c r="BS7" s="660">
        <v>5034</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1549369</v>
      </c>
      <c r="CS7" s="622"/>
      <c r="CT7" s="622"/>
      <c r="CU7" s="622"/>
      <c r="CV7" s="622"/>
      <c r="CW7" s="622"/>
      <c r="CX7" s="622"/>
      <c r="CY7" s="623"/>
      <c r="CZ7" s="659">
        <v>28.3</v>
      </c>
      <c r="DA7" s="659"/>
      <c r="DB7" s="659"/>
      <c r="DC7" s="659"/>
      <c r="DD7" s="627">
        <v>445430</v>
      </c>
      <c r="DE7" s="622"/>
      <c r="DF7" s="622"/>
      <c r="DG7" s="622"/>
      <c r="DH7" s="622"/>
      <c r="DI7" s="622"/>
      <c r="DJ7" s="622"/>
      <c r="DK7" s="622"/>
      <c r="DL7" s="622"/>
      <c r="DM7" s="622"/>
      <c r="DN7" s="622"/>
      <c r="DO7" s="622"/>
      <c r="DP7" s="623"/>
      <c r="DQ7" s="627">
        <v>992403</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1020</v>
      </c>
      <c r="S8" s="622"/>
      <c r="T8" s="622"/>
      <c r="U8" s="622"/>
      <c r="V8" s="622"/>
      <c r="W8" s="622"/>
      <c r="X8" s="622"/>
      <c r="Y8" s="623"/>
      <c r="Z8" s="659">
        <v>0</v>
      </c>
      <c r="AA8" s="659"/>
      <c r="AB8" s="659"/>
      <c r="AC8" s="659"/>
      <c r="AD8" s="660">
        <v>1020</v>
      </c>
      <c r="AE8" s="660"/>
      <c r="AF8" s="660"/>
      <c r="AG8" s="660"/>
      <c r="AH8" s="660"/>
      <c r="AI8" s="660"/>
      <c r="AJ8" s="660"/>
      <c r="AK8" s="660"/>
      <c r="AL8" s="624">
        <v>0</v>
      </c>
      <c r="AM8" s="625"/>
      <c r="AN8" s="625"/>
      <c r="AO8" s="661"/>
      <c r="AP8" s="618" t="s">
        <v>245</v>
      </c>
      <c r="AQ8" s="619"/>
      <c r="AR8" s="619"/>
      <c r="AS8" s="619"/>
      <c r="AT8" s="619"/>
      <c r="AU8" s="619"/>
      <c r="AV8" s="619"/>
      <c r="AW8" s="619"/>
      <c r="AX8" s="619"/>
      <c r="AY8" s="619"/>
      <c r="AZ8" s="619"/>
      <c r="BA8" s="619"/>
      <c r="BB8" s="619"/>
      <c r="BC8" s="619"/>
      <c r="BD8" s="619"/>
      <c r="BE8" s="619"/>
      <c r="BF8" s="620"/>
      <c r="BG8" s="621">
        <v>4457</v>
      </c>
      <c r="BH8" s="622"/>
      <c r="BI8" s="622"/>
      <c r="BJ8" s="622"/>
      <c r="BK8" s="622"/>
      <c r="BL8" s="622"/>
      <c r="BM8" s="622"/>
      <c r="BN8" s="623"/>
      <c r="BO8" s="659">
        <v>1.1000000000000001</v>
      </c>
      <c r="BP8" s="659"/>
      <c r="BQ8" s="659"/>
      <c r="BR8" s="659"/>
      <c r="BS8" s="660" t="s">
        <v>142</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564211</v>
      </c>
      <c r="CS8" s="622"/>
      <c r="CT8" s="622"/>
      <c r="CU8" s="622"/>
      <c r="CV8" s="622"/>
      <c r="CW8" s="622"/>
      <c r="CX8" s="622"/>
      <c r="CY8" s="623"/>
      <c r="CZ8" s="659">
        <v>10.3</v>
      </c>
      <c r="DA8" s="659"/>
      <c r="DB8" s="659"/>
      <c r="DC8" s="659"/>
      <c r="DD8" s="627">
        <v>4651</v>
      </c>
      <c r="DE8" s="622"/>
      <c r="DF8" s="622"/>
      <c r="DG8" s="622"/>
      <c r="DH8" s="622"/>
      <c r="DI8" s="622"/>
      <c r="DJ8" s="622"/>
      <c r="DK8" s="622"/>
      <c r="DL8" s="622"/>
      <c r="DM8" s="622"/>
      <c r="DN8" s="622"/>
      <c r="DO8" s="622"/>
      <c r="DP8" s="623"/>
      <c r="DQ8" s="627">
        <v>383421</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827</v>
      </c>
      <c r="S9" s="622"/>
      <c r="T9" s="622"/>
      <c r="U9" s="622"/>
      <c r="V9" s="622"/>
      <c r="W9" s="622"/>
      <c r="X9" s="622"/>
      <c r="Y9" s="623"/>
      <c r="Z9" s="659">
        <v>0</v>
      </c>
      <c r="AA9" s="659"/>
      <c r="AB9" s="659"/>
      <c r="AC9" s="659"/>
      <c r="AD9" s="660">
        <v>827</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128532</v>
      </c>
      <c r="BH9" s="622"/>
      <c r="BI9" s="622"/>
      <c r="BJ9" s="622"/>
      <c r="BK9" s="622"/>
      <c r="BL9" s="622"/>
      <c r="BM9" s="622"/>
      <c r="BN9" s="623"/>
      <c r="BO9" s="659">
        <v>31.1</v>
      </c>
      <c r="BP9" s="659"/>
      <c r="BQ9" s="659"/>
      <c r="BR9" s="659"/>
      <c r="BS9" s="660" t="s">
        <v>142</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208100</v>
      </c>
      <c r="CS9" s="622"/>
      <c r="CT9" s="622"/>
      <c r="CU9" s="622"/>
      <c r="CV9" s="622"/>
      <c r="CW9" s="622"/>
      <c r="CX9" s="622"/>
      <c r="CY9" s="623"/>
      <c r="CZ9" s="659">
        <v>3.8</v>
      </c>
      <c r="DA9" s="659"/>
      <c r="DB9" s="659"/>
      <c r="DC9" s="659"/>
      <c r="DD9" s="627">
        <v>4550</v>
      </c>
      <c r="DE9" s="622"/>
      <c r="DF9" s="622"/>
      <c r="DG9" s="622"/>
      <c r="DH9" s="622"/>
      <c r="DI9" s="622"/>
      <c r="DJ9" s="622"/>
      <c r="DK9" s="622"/>
      <c r="DL9" s="622"/>
      <c r="DM9" s="622"/>
      <c r="DN9" s="622"/>
      <c r="DO9" s="622"/>
      <c r="DP9" s="623"/>
      <c r="DQ9" s="627">
        <v>157850</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142</v>
      </c>
      <c r="S10" s="622"/>
      <c r="T10" s="622"/>
      <c r="U10" s="622"/>
      <c r="V10" s="622"/>
      <c r="W10" s="622"/>
      <c r="X10" s="622"/>
      <c r="Y10" s="623"/>
      <c r="Z10" s="659" t="s">
        <v>251</v>
      </c>
      <c r="AA10" s="659"/>
      <c r="AB10" s="659"/>
      <c r="AC10" s="659"/>
      <c r="AD10" s="660" t="s">
        <v>142</v>
      </c>
      <c r="AE10" s="660"/>
      <c r="AF10" s="660"/>
      <c r="AG10" s="660"/>
      <c r="AH10" s="660"/>
      <c r="AI10" s="660"/>
      <c r="AJ10" s="660"/>
      <c r="AK10" s="660"/>
      <c r="AL10" s="624" t="s">
        <v>142</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10647</v>
      </c>
      <c r="BH10" s="622"/>
      <c r="BI10" s="622"/>
      <c r="BJ10" s="622"/>
      <c r="BK10" s="622"/>
      <c r="BL10" s="622"/>
      <c r="BM10" s="622"/>
      <c r="BN10" s="623"/>
      <c r="BO10" s="659">
        <v>2.6</v>
      </c>
      <c r="BP10" s="659"/>
      <c r="BQ10" s="659"/>
      <c r="BR10" s="659"/>
      <c r="BS10" s="660">
        <v>1774</v>
      </c>
      <c r="BT10" s="660"/>
      <c r="BU10" s="660"/>
      <c r="BV10" s="660"/>
      <c r="BW10" s="660"/>
      <c r="BX10" s="660"/>
      <c r="BY10" s="660"/>
      <c r="BZ10" s="660"/>
      <c r="CA10" s="660"/>
      <c r="CB10" s="698"/>
      <c r="CD10" s="618" t="s">
        <v>253</v>
      </c>
      <c r="CE10" s="619"/>
      <c r="CF10" s="619"/>
      <c r="CG10" s="619"/>
      <c r="CH10" s="619"/>
      <c r="CI10" s="619"/>
      <c r="CJ10" s="619"/>
      <c r="CK10" s="619"/>
      <c r="CL10" s="619"/>
      <c r="CM10" s="619"/>
      <c r="CN10" s="619"/>
      <c r="CO10" s="619"/>
      <c r="CP10" s="619"/>
      <c r="CQ10" s="620"/>
      <c r="CR10" s="621" t="s">
        <v>240</v>
      </c>
      <c r="CS10" s="622"/>
      <c r="CT10" s="622"/>
      <c r="CU10" s="622"/>
      <c r="CV10" s="622"/>
      <c r="CW10" s="622"/>
      <c r="CX10" s="622"/>
      <c r="CY10" s="623"/>
      <c r="CZ10" s="659" t="s">
        <v>142</v>
      </c>
      <c r="DA10" s="659"/>
      <c r="DB10" s="659"/>
      <c r="DC10" s="659"/>
      <c r="DD10" s="627" t="s">
        <v>240</v>
      </c>
      <c r="DE10" s="622"/>
      <c r="DF10" s="622"/>
      <c r="DG10" s="622"/>
      <c r="DH10" s="622"/>
      <c r="DI10" s="622"/>
      <c r="DJ10" s="622"/>
      <c r="DK10" s="622"/>
      <c r="DL10" s="622"/>
      <c r="DM10" s="622"/>
      <c r="DN10" s="622"/>
      <c r="DO10" s="622"/>
      <c r="DP10" s="623"/>
      <c r="DQ10" s="627" t="s">
        <v>251</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68937</v>
      </c>
      <c r="S11" s="622"/>
      <c r="T11" s="622"/>
      <c r="U11" s="622"/>
      <c r="V11" s="622"/>
      <c r="W11" s="622"/>
      <c r="X11" s="622"/>
      <c r="Y11" s="623"/>
      <c r="Z11" s="624">
        <v>1.2</v>
      </c>
      <c r="AA11" s="625"/>
      <c r="AB11" s="625"/>
      <c r="AC11" s="626"/>
      <c r="AD11" s="627">
        <v>68937</v>
      </c>
      <c r="AE11" s="622"/>
      <c r="AF11" s="622"/>
      <c r="AG11" s="622"/>
      <c r="AH11" s="622"/>
      <c r="AI11" s="622"/>
      <c r="AJ11" s="622"/>
      <c r="AK11" s="623"/>
      <c r="AL11" s="624">
        <v>2.5</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11411</v>
      </c>
      <c r="BH11" s="622"/>
      <c r="BI11" s="622"/>
      <c r="BJ11" s="622"/>
      <c r="BK11" s="622"/>
      <c r="BL11" s="622"/>
      <c r="BM11" s="622"/>
      <c r="BN11" s="623"/>
      <c r="BO11" s="659">
        <v>2.8</v>
      </c>
      <c r="BP11" s="659"/>
      <c r="BQ11" s="659"/>
      <c r="BR11" s="659"/>
      <c r="BS11" s="660">
        <v>3260</v>
      </c>
      <c r="BT11" s="660"/>
      <c r="BU11" s="660"/>
      <c r="BV11" s="660"/>
      <c r="BW11" s="660"/>
      <c r="BX11" s="660"/>
      <c r="BY11" s="660"/>
      <c r="BZ11" s="660"/>
      <c r="CA11" s="660"/>
      <c r="CB11" s="698"/>
      <c r="CD11" s="618" t="s">
        <v>256</v>
      </c>
      <c r="CE11" s="619"/>
      <c r="CF11" s="619"/>
      <c r="CG11" s="619"/>
      <c r="CH11" s="619"/>
      <c r="CI11" s="619"/>
      <c r="CJ11" s="619"/>
      <c r="CK11" s="619"/>
      <c r="CL11" s="619"/>
      <c r="CM11" s="619"/>
      <c r="CN11" s="619"/>
      <c r="CO11" s="619"/>
      <c r="CP11" s="619"/>
      <c r="CQ11" s="620"/>
      <c r="CR11" s="621">
        <v>1000824</v>
      </c>
      <c r="CS11" s="622"/>
      <c r="CT11" s="622"/>
      <c r="CU11" s="622"/>
      <c r="CV11" s="622"/>
      <c r="CW11" s="622"/>
      <c r="CX11" s="622"/>
      <c r="CY11" s="623"/>
      <c r="CZ11" s="659">
        <v>18.3</v>
      </c>
      <c r="DA11" s="659"/>
      <c r="DB11" s="659"/>
      <c r="DC11" s="659"/>
      <c r="DD11" s="627">
        <v>589206</v>
      </c>
      <c r="DE11" s="622"/>
      <c r="DF11" s="622"/>
      <c r="DG11" s="622"/>
      <c r="DH11" s="622"/>
      <c r="DI11" s="622"/>
      <c r="DJ11" s="622"/>
      <c r="DK11" s="622"/>
      <c r="DL11" s="622"/>
      <c r="DM11" s="622"/>
      <c r="DN11" s="622"/>
      <c r="DO11" s="622"/>
      <c r="DP11" s="623"/>
      <c r="DQ11" s="627">
        <v>324058</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17914</v>
      </c>
      <c r="S12" s="622"/>
      <c r="T12" s="622"/>
      <c r="U12" s="622"/>
      <c r="V12" s="622"/>
      <c r="W12" s="622"/>
      <c r="X12" s="622"/>
      <c r="Y12" s="623"/>
      <c r="Z12" s="659">
        <v>0.3</v>
      </c>
      <c r="AA12" s="659"/>
      <c r="AB12" s="659"/>
      <c r="AC12" s="659"/>
      <c r="AD12" s="660">
        <v>17914</v>
      </c>
      <c r="AE12" s="660"/>
      <c r="AF12" s="660"/>
      <c r="AG12" s="660"/>
      <c r="AH12" s="660"/>
      <c r="AI12" s="660"/>
      <c r="AJ12" s="660"/>
      <c r="AK12" s="660"/>
      <c r="AL12" s="624">
        <v>0.6</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221082</v>
      </c>
      <c r="BH12" s="622"/>
      <c r="BI12" s="622"/>
      <c r="BJ12" s="622"/>
      <c r="BK12" s="622"/>
      <c r="BL12" s="622"/>
      <c r="BM12" s="622"/>
      <c r="BN12" s="623"/>
      <c r="BO12" s="659">
        <v>53.6</v>
      </c>
      <c r="BP12" s="659"/>
      <c r="BQ12" s="659"/>
      <c r="BR12" s="659"/>
      <c r="BS12" s="660" t="s">
        <v>251</v>
      </c>
      <c r="BT12" s="660"/>
      <c r="BU12" s="660"/>
      <c r="BV12" s="660"/>
      <c r="BW12" s="660"/>
      <c r="BX12" s="660"/>
      <c r="BY12" s="660"/>
      <c r="BZ12" s="660"/>
      <c r="CA12" s="660"/>
      <c r="CB12" s="698"/>
      <c r="CD12" s="618" t="s">
        <v>259</v>
      </c>
      <c r="CE12" s="619"/>
      <c r="CF12" s="619"/>
      <c r="CG12" s="619"/>
      <c r="CH12" s="619"/>
      <c r="CI12" s="619"/>
      <c r="CJ12" s="619"/>
      <c r="CK12" s="619"/>
      <c r="CL12" s="619"/>
      <c r="CM12" s="619"/>
      <c r="CN12" s="619"/>
      <c r="CO12" s="619"/>
      <c r="CP12" s="619"/>
      <c r="CQ12" s="620"/>
      <c r="CR12" s="621">
        <v>183899</v>
      </c>
      <c r="CS12" s="622"/>
      <c r="CT12" s="622"/>
      <c r="CU12" s="622"/>
      <c r="CV12" s="622"/>
      <c r="CW12" s="622"/>
      <c r="CX12" s="622"/>
      <c r="CY12" s="623"/>
      <c r="CZ12" s="659">
        <v>3.4</v>
      </c>
      <c r="DA12" s="659"/>
      <c r="DB12" s="659"/>
      <c r="DC12" s="659"/>
      <c r="DD12" s="627">
        <v>65759</v>
      </c>
      <c r="DE12" s="622"/>
      <c r="DF12" s="622"/>
      <c r="DG12" s="622"/>
      <c r="DH12" s="622"/>
      <c r="DI12" s="622"/>
      <c r="DJ12" s="622"/>
      <c r="DK12" s="622"/>
      <c r="DL12" s="622"/>
      <c r="DM12" s="622"/>
      <c r="DN12" s="622"/>
      <c r="DO12" s="622"/>
      <c r="DP12" s="623"/>
      <c r="DQ12" s="627">
        <v>103706</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142</v>
      </c>
      <c r="S13" s="622"/>
      <c r="T13" s="622"/>
      <c r="U13" s="622"/>
      <c r="V13" s="622"/>
      <c r="W13" s="622"/>
      <c r="X13" s="622"/>
      <c r="Y13" s="623"/>
      <c r="Z13" s="659" t="s">
        <v>142</v>
      </c>
      <c r="AA13" s="659"/>
      <c r="AB13" s="659"/>
      <c r="AC13" s="659"/>
      <c r="AD13" s="660" t="s">
        <v>251</v>
      </c>
      <c r="AE13" s="660"/>
      <c r="AF13" s="660"/>
      <c r="AG13" s="660"/>
      <c r="AH13" s="660"/>
      <c r="AI13" s="660"/>
      <c r="AJ13" s="660"/>
      <c r="AK13" s="660"/>
      <c r="AL13" s="624" t="s">
        <v>251</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219259</v>
      </c>
      <c r="BH13" s="622"/>
      <c r="BI13" s="622"/>
      <c r="BJ13" s="622"/>
      <c r="BK13" s="622"/>
      <c r="BL13" s="622"/>
      <c r="BM13" s="622"/>
      <c r="BN13" s="623"/>
      <c r="BO13" s="659">
        <v>53.1</v>
      </c>
      <c r="BP13" s="659"/>
      <c r="BQ13" s="659"/>
      <c r="BR13" s="659"/>
      <c r="BS13" s="660" t="s">
        <v>251</v>
      </c>
      <c r="BT13" s="660"/>
      <c r="BU13" s="660"/>
      <c r="BV13" s="660"/>
      <c r="BW13" s="660"/>
      <c r="BX13" s="660"/>
      <c r="BY13" s="660"/>
      <c r="BZ13" s="660"/>
      <c r="CA13" s="660"/>
      <c r="CB13" s="698"/>
      <c r="CD13" s="618" t="s">
        <v>262</v>
      </c>
      <c r="CE13" s="619"/>
      <c r="CF13" s="619"/>
      <c r="CG13" s="619"/>
      <c r="CH13" s="619"/>
      <c r="CI13" s="619"/>
      <c r="CJ13" s="619"/>
      <c r="CK13" s="619"/>
      <c r="CL13" s="619"/>
      <c r="CM13" s="619"/>
      <c r="CN13" s="619"/>
      <c r="CO13" s="619"/>
      <c r="CP13" s="619"/>
      <c r="CQ13" s="620"/>
      <c r="CR13" s="621">
        <v>580583</v>
      </c>
      <c r="CS13" s="622"/>
      <c r="CT13" s="622"/>
      <c r="CU13" s="622"/>
      <c r="CV13" s="622"/>
      <c r="CW13" s="622"/>
      <c r="CX13" s="622"/>
      <c r="CY13" s="623"/>
      <c r="CZ13" s="659">
        <v>10.6</v>
      </c>
      <c r="DA13" s="659"/>
      <c r="DB13" s="659"/>
      <c r="DC13" s="659"/>
      <c r="DD13" s="627">
        <v>450003</v>
      </c>
      <c r="DE13" s="622"/>
      <c r="DF13" s="622"/>
      <c r="DG13" s="622"/>
      <c r="DH13" s="622"/>
      <c r="DI13" s="622"/>
      <c r="DJ13" s="622"/>
      <c r="DK13" s="622"/>
      <c r="DL13" s="622"/>
      <c r="DM13" s="622"/>
      <c r="DN13" s="622"/>
      <c r="DO13" s="622"/>
      <c r="DP13" s="623"/>
      <c r="DQ13" s="627">
        <v>296118</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251</v>
      </c>
      <c r="S14" s="622"/>
      <c r="T14" s="622"/>
      <c r="U14" s="622"/>
      <c r="V14" s="622"/>
      <c r="W14" s="622"/>
      <c r="X14" s="622"/>
      <c r="Y14" s="623"/>
      <c r="Z14" s="659" t="s">
        <v>142</v>
      </c>
      <c r="AA14" s="659"/>
      <c r="AB14" s="659"/>
      <c r="AC14" s="659"/>
      <c r="AD14" s="660" t="s">
        <v>142</v>
      </c>
      <c r="AE14" s="660"/>
      <c r="AF14" s="660"/>
      <c r="AG14" s="660"/>
      <c r="AH14" s="660"/>
      <c r="AI14" s="660"/>
      <c r="AJ14" s="660"/>
      <c r="AK14" s="660"/>
      <c r="AL14" s="624" t="s">
        <v>142</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9372</v>
      </c>
      <c r="BH14" s="622"/>
      <c r="BI14" s="622"/>
      <c r="BJ14" s="622"/>
      <c r="BK14" s="622"/>
      <c r="BL14" s="622"/>
      <c r="BM14" s="622"/>
      <c r="BN14" s="623"/>
      <c r="BO14" s="659">
        <v>2.2999999999999998</v>
      </c>
      <c r="BP14" s="659"/>
      <c r="BQ14" s="659"/>
      <c r="BR14" s="659"/>
      <c r="BS14" s="660" t="s">
        <v>142</v>
      </c>
      <c r="BT14" s="660"/>
      <c r="BU14" s="660"/>
      <c r="BV14" s="660"/>
      <c r="BW14" s="660"/>
      <c r="BX14" s="660"/>
      <c r="BY14" s="660"/>
      <c r="BZ14" s="660"/>
      <c r="CA14" s="660"/>
      <c r="CB14" s="698"/>
      <c r="CD14" s="618" t="s">
        <v>265</v>
      </c>
      <c r="CE14" s="619"/>
      <c r="CF14" s="619"/>
      <c r="CG14" s="619"/>
      <c r="CH14" s="619"/>
      <c r="CI14" s="619"/>
      <c r="CJ14" s="619"/>
      <c r="CK14" s="619"/>
      <c r="CL14" s="619"/>
      <c r="CM14" s="619"/>
      <c r="CN14" s="619"/>
      <c r="CO14" s="619"/>
      <c r="CP14" s="619"/>
      <c r="CQ14" s="620"/>
      <c r="CR14" s="621">
        <v>225353</v>
      </c>
      <c r="CS14" s="622"/>
      <c r="CT14" s="622"/>
      <c r="CU14" s="622"/>
      <c r="CV14" s="622"/>
      <c r="CW14" s="622"/>
      <c r="CX14" s="622"/>
      <c r="CY14" s="623"/>
      <c r="CZ14" s="659">
        <v>4.0999999999999996</v>
      </c>
      <c r="DA14" s="659"/>
      <c r="DB14" s="659"/>
      <c r="DC14" s="659"/>
      <c r="DD14" s="627" t="s">
        <v>142</v>
      </c>
      <c r="DE14" s="622"/>
      <c r="DF14" s="622"/>
      <c r="DG14" s="622"/>
      <c r="DH14" s="622"/>
      <c r="DI14" s="622"/>
      <c r="DJ14" s="622"/>
      <c r="DK14" s="622"/>
      <c r="DL14" s="622"/>
      <c r="DM14" s="622"/>
      <c r="DN14" s="622"/>
      <c r="DO14" s="622"/>
      <c r="DP14" s="623"/>
      <c r="DQ14" s="627">
        <v>167353</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251</v>
      </c>
      <c r="S15" s="622"/>
      <c r="T15" s="622"/>
      <c r="U15" s="622"/>
      <c r="V15" s="622"/>
      <c r="W15" s="622"/>
      <c r="X15" s="622"/>
      <c r="Y15" s="623"/>
      <c r="Z15" s="659" t="s">
        <v>142</v>
      </c>
      <c r="AA15" s="659"/>
      <c r="AB15" s="659"/>
      <c r="AC15" s="659"/>
      <c r="AD15" s="660" t="s">
        <v>240</v>
      </c>
      <c r="AE15" s="660"/>
      <c r="AF15" s="660"/>
      <c r="AG15" s="660"/>
      <c r="AH15" s="660"/>
      <c r="AI15" s="660"/>
      <c r="AJ15" s="660"/>
      <c r="AK15" s="660"/>
      <c r="AL15" s="624" t="s">
        <v>251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21520</v>
      </c>
      <c r="BH15" s="622"/>
      <c r="BI15" s="622"/>
      <c r="BJ15" s="622"/>
      <c r="BK15" s="622"/>
      <c r="BL15" s="622"/>
      <c r="BM15" s="622"/>
      <c r="BN15" s="623"/>
      <c r="BO15" s="659">
        <v>5.2</v>
      </c>
      <c r="BP15" s="659"/>
      <c r="BQ15" s="659"/>
      <c r="BR15" s="659"/>
      <c r="BS15" s="660" t="s">
        <v>142</v>
      </c>
      <c r="BT15" s="660"/>
      <c r="BU15" s="660"/>
      <c r="BV15" s="660"/>
      <c r="BW15" s="660"/>
      <c r="BX15" s="660"/>
      <c r="BY15" s="660"/>
      <c r="BZ15" s="660"/>
      <c r="CA15" s="660"/>
      <c r="CB15" s="698"/>
      <c r="CD15" s="618" t="s">
        <v>268</v>
      </c>
      <c r="CE15" s="619"/>
      <c r="CF15" s="619"/>
      <c r="CG15" s="619"/>
      <c r="CH15" s="619"/>
      <c r="CI15" s="619"/>
      <c r="CJ15" s="619"/>
      <c r="CK15" s="619"/>
      <c r="CL15" s="619"/>
      <c r="CM15" s="619"/>
      <c r="CN15" s="619"/>
      <c r="CO15" s="619"/>
      <c r="CP15" s="619"/>
      <c r="CQ15" s="620"/>
      <c r="CR15" s="621">
        <v>597973</v>
      </c>
      <c r="CS15" s="622"/>
      <c r="CT15" s="622"/>
      <c r="CU15" s="622"/>
      <c r="CV15" s="622"/>
      <c r="CW15" s="622"/>
      <c r="CX15" s="622"/>
      <c r="CY15" s="623"/>
      <c r="CZ15" s="659">
        <v>10.9</v>
      </c>
      <c r="DA15" s="659"/>
      <c r="DB15" s="659"/>
      <c r="DC15" s="659"/>
      <c r="DD15" s="627">
        <v>224283</v>
      </c>
      <c r="DE15" s="622"/>
      <c r="DF15" s="622"/>
      <c r="DG15" s="622"/>
      <c r="DH15" s="622"/>
      <c r="DI15" s="622"/>
      <c r="DJ15" s="622"/>
      <c r="DK15" s="622"/>
      <c r="DL15" s="622"/>
      <c r="DM15" s="622"/>
      <c r="DN15" s="622"/>
      <c r="DO15" s="622"/>
      <c r="DP15" s="623"/>
      <c r="DQ15" s="627">
        <v>391921</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7620</v>
      </c>
      <c r="S16" s="622"/>
      <c r="T16" s="622"/>
      <c r="U16" s="622"/>
      <c r="V16" s="622"/>
      <c r="W16" s="622"/>
      <c r="X16" s="622"/>
      <c r="Y16" s="623"/>
      <c r="Z16" s="659">
        <v>0.1</v>
      </c>
      <c r="AA16" s="659"/>
      <c r="AB16" s="659"/>
      <c r="AC16" s="659"/>
      <c r="AD16" s="660">
        <v>7620</v>
      </c>
      <c r="AE16" s="660"/>
      <c r="AF16" s="660"/>
      <c r="AG16" s="660"/>
      <c r="AH16" s="660"/>
      <c r="AI16" s="660"/>
      <c r="AJ16" s="660"/>
      <c r="AK16" s="660"/>
      <c r="AL16" s="624">
        <v>0.3</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142</v>
      </c>
      <c r="BH16" s="622"/>
      <c r="BI16" s="622"/>
      <c r="BJ16" s="622"/>
      <c r="BK16" s="622"/>
      <c r="BL16" s="622"/>
      <c r="BM16" s="622"/>
      <c r="BN16" s="623"/>
      <c r="BO16" s="659" t="s">
        <v>240</v>
      </c>
      <c r="BP16" s="659"/>
      <c r="BQ16" s="659"/>
      <c r="BR16" s="659"/>
      <c r="BS16" s="660" t="s">
        <v>142</v>
      </c>
      <c r="BT16" s="660"/>
      <c r="BU16" s="660"/>
      <c r="BV16" s="660"/>
      <c r="BW16" s="660"/>
      <c r="BX16" s="660"/>
      <c r="BY16" s="660"/>
      <c r="BZ16" s="660"/>
      <c r="CA16" s="660"/>
      <c r="CB16" s="698"/>
      <c r="CD16" s="618" t="s">
        <v>271</v>
      </c>
      <c r="CE16" s="619"/>
      <c r="CF16" s="619"/>
      <c r="CG16" s="619"/>
      <c r="CH16" s="619"/>
      <c r="CI16" s="619"/>
      <c r="CJ16" s="619"/>
      <c r="CK16" s="619"/>
      <c r="CL16" s="619"/>
      <c r="CM16" s="619"/>
      <c r="CN16" s="619"/>
      <c r="CO16" s="619"/>
      <c r="CP16" s="619"/>
      <c r="CQ16" s="620"/>
      <c r="CR16" s="621" t="s">
        <v>142</v>
      </c>
      <c r="CS16" s="622"/>
      <c r="CT16" s="622"/>
      <c r="CU16" s="622"/>
      <c r="CV16" s="622"/>
      <c r="CW16" s="622"/>
      <c r="CX16" s="622"/>
      <c r="CY16" s="623"/>
      <c r="CZ16" s="659" t="s">
        <v>142</v>
      </c>
      <c r="DA16" s="659"/>
      <c r="DB16" s="659"/>
      <c r="DC16" s="659"/>
      <c r="DD16" s="627" t="s">
        <v>142</v>
      </c>
      <c r="DE16" s="622"/>
      <c r="DF16" s="622"/>
      <c r="DG16" s="622"/>
      <c r="DH16" s="622"/>
      <c r="DI16" s="622"/>
      <c r="DJ16" s="622"/>
      <c r="DK16" s="622"/>
      <c r="DL16" s="622"/>
      <c r="DM16" s="622"/>
      <c r="DN16" s="622"/>
      <c r="DO16" s="622"/>
      <c r="DP16" s="623"/>
      <c r="DQ16" s="627" t="s">
        <v>251</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4449</v>
      </c>
      <c r="S17" s="622"/>
      <c r="T17" s="622"/>
      <c r="U17" s="622"/>
      <c r="V17" s="622"/>
      <c r="W17" s="622"/>
      <c r="X17" s="622"/>
      <c r="Y17" s="623"/>
      <c r="Z17" s="659">
        <v>0.1</v>
      </c>
      <c r="AA17" s="659"/>
      <c r="AB17" s="659"/>
      <c r="AC17" s="659"/>
      <c r="AD17" s="660">
        <v>4449</v>
      </c>
      <c r="AE17" s="660"/>
      <c r="AF17" s="660"/>
      <c r="AG17" s="660"/>
      <c r="AH17" s="660"/>
      <c r="AI17" s="660"/>
      <c r="AJ17" s="660"/>
      <c r="AK17" s="660"/>
      <c r="AL17" s="624">
        <v>0.2</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251</v>
      </c>
      <c r="BH17" s="622"/>
      <c r="BI17" s="622"/>
      <c r="BJ17" s="622"/>
      <c r="BK17" s="622"/>
      <c r="BL17" s="622"/>
      <c r="BM17" s="622"/>
      <c r="BN17" s="623"/>
      <c r="BO17" s="659" t="s">
        <v>142</v>
      </c>
      <c r="BP17" s="659"/>
      <c r="BQ17" s="659"/>
      <c r="BR17" s="659"/>
      <c r="BS17" s="660" t="s">
        <v>142</v>
      </c>
      <c r="BT17" s="660"/>
      <c r="BU17" s="660"/>
      <c r="BV17" s="660"/>
      <c r="BW17" s="660"/>
      <c r="BX17" s="660"/>
      <c r="BY17" s="660"/>
      <c r="BZ17" s="660"/>
      <c r="CA17" s="660"/>
      <c r="CB17" s="698"/>
      <c r="CD17" s="618" t="s">
        <v>274</v>
      </c>
      <c r="CE17" s="619"/>
      <c r="CF17" s="619"/>
      <c r="CG17" s="619"/>
      <c r="CH17" s="619"/>
      <c r="CI17" s="619"/>
      <c r="CJ17" s="619"/>
      <c r="CK17" s="619"/>
      <c r="CL17" s="619"/>
      <c r="CM17" s="619"/>
      <c r="CN17" s="619"/>
      <c r="CO17" s="619"/>
      <c r="CP17" s="619"/>
      <c r="CQ17" s="620"/>
      <c r="CR17" s="621">
        <v>513969</v>
      </c>
      <c r="CS17" s="622"/>
      <c r="CT17" s="622"/>
      <c r="CU17" s="622"/>
      <c r="CV17" s="622"/>
      <c r="CW17" s="622"/>
      <c r="CX17" s="622"/>
      <c r="CY17" s="623"/>
      <c r="CZ17" s="659">
        <v>9.4</v>
      </c>
      <c r="DA17" s="659"/>
      <c r="DB17" s="659"/>
      <c r="DC17" s="659"/>
      <c r="DD17" s="627" t="s">
        <v>240</v>
      </c>
      <c r="DE17" s="622"/>
      <c r="DF17" s="622"/>
      <c r="DG17" s="622"/>
      <c r="DH17" s="622"/>
      <c r="DI17" s="622"/>
      <c r="DJ17" s="622"/>
      <c r="DK17" s="622"/>
      <c r="DL17" s="622"/>
      <c r="DM17" s="622"/>
      <c r="DN17" s="622"/>
      <c r="DO17" s="622"/>
      <c r="DP17" s="623"/>
      <c r="DQ17" s="627">
        <v>513969</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5519</v>
      </c>
      <c r="S18" s="622"/>
      <c r="T18" s="622"/>
      <c r="U18" s="622"/>
      <c r="V18" s="622"/>
      <c r="W18" s="622"/>
      <c r="X18" s="622"/>
      <c r="Y18" s="623"/>
      <c r="Z18" s="659">
        <v>0.1</v>
      </c>
      <c r="AA18" s="659"/>
      <c r="AB18" s="659"/>
      <c r="AC18" s="659"/>
      <c r="AD18" s="660">
        <v>5519</v>
      </c>
      <c r="AE18" s="660"/>
      <c r="AF18" s="660"/>
      <c r="AG18" s="660"/>
      <c r="AH18" s="660"/>
      <c r="AI18" s="660"/>
      <c r="AJ18" s="660"/>
      <c r="AK18" s="660"/>
      <c r="AL18" s="624">
        <v>0.2</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142</v>
      </c>
      <c r="BH18" s="622"/>
      <c r="BI18" s="622"/>
      <c r="BJ18" s="622"/>
      <c r="BK18" s="622"/>
      <c r="BL18" s="622"/>
      <c r="BM18" s="622"/>
      <c r="BN18" s="623"/>
      <c r="BO18" s="659" t="s">
        <v>142</v>
      </c>
      <c r="BP18" s="659"/>
      <c r="BQ18" s="659"/>
      <c r="BR18" s="659"/>
      <c r="BS18" s="660" t="s">
        <v>142</v>
      </c>
      <c r="BT18" s="660"/>
      <c r="BU18" s="660"/>
      <c r="BV18" s="660"/>
      <c r="BW18" s="660"/>
      <c r="BX18" s="660"/>
      <c r="BY18" s="660"/>
      <c r="BZ18" s="660"/>
      <c r="CA18" s="660"/>
      <c r="CB18" s="698"/>
      <c r="CD18" s="618" t="s">
        <v>277</v>
      </c>
      <c r="CE18" s="619"/>
      <c r="CF18" s="619"/>
      <c r="CG18" s="619"/>
      <c r="CH18" s="619"/>
      <c r="CI18" s="619"/>
      <c r="CJ18" s="619"/>
      <c r="CK18" s="619"/>
      <c r="CL18" s="619"/>
      <c r="CM18" s="619"/>
      <c r="CN18" s="619"/>
      <c r="CO18" s="619"/>
      <c r="CP18" s="619"/>
      <c r="CQ18" s="620"/>
      <c r="CR18" s="621" t="s">
        <v>251</v>
      </c>
      <c r="CS18" s="622"/>
      <c r="CT18" s="622"/>
      <c r="CU18" s="622"/>
      <c r="CV18" s="622"/>
      <c r="CW18" s="622"/>
      <c r="CX18" s="622"/>
      <c r="CY18" s="623"/>
      <c r="CZ18" s="659" t="s">
        <v>179</v>
      </c>
      <c r="DA18" s="659"/>
      <c r="DB18" s="659"/>
      <c r="DC18" s="659"/>
      <c r="DD18" s="627" t="s">
        <v>142</v>
      </c>
      <c r="DE18" s="622"/>
      <c r="DF18" s="622"/>
      <c r="DG18" s="622"/>
      <c r="DH18" s="622"/>
      <c r="DI18" s="622"/>
      <c r="DJ18" s="622"/>
      <c r="DK18" s="622"/>
      <c r="DL18" s="622"/>
      <c r="DM18" s="622"/>
      <c r="DN18" s="622"/>
      <c r="DO18" s="622"/>
      <c r="DP18" s="623"/>
      <c r="DQ18" s="627" t="s">
        <v>142</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1935</v>
      </c>
      <c r="S19" s="622"/>
      <c r="T19" s="622"/>
      <c r="U19" s="622"/>
      <c r="V19" s="622"/>
      <c r="W19" s="622"/>
      <c r="X19" s="622"/>
      <c r="Y19" s="623"/>
      <c r="Z19" s="659">
        <v>0</v>
      </c>
      <c r="AA19" s="659"/>
      <c r="AB19" s="659"/>
      <c r="AC19" s="659"/>
      <c r="AD19" s="660">
        <v>1935</v>
      </c>
      <c r="AE19" s="660"/>
      <c r="AF19" s="660"/>
      <c r="AG19" s="660"/>
      <c r="AH19" s="660"/>
      <c r="AI19" s="660"/>
      <c r="AJ19" s="660"/>
      <c r="AK19" s="660"/>
      <c r="AL19" s="624">
        <v>0.1</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5637</v>
      </c>
      <c r="BH19" s="622"/>
      <c r="BI19" s="622"/>
      <c r="BJ19" s="622"/>
      <c r="BK19" s="622"/>
      <c r="BL19" s="622"/>
      <c r="BM19" s="622"/>
      <c r="BN19" s="623"/>
      <c r="BO19" s="659">
        <v>1.4</v>
      </c>
      <c r="BP19" s="659"/>
      <c r="BQ19" s="659"/>
      <c r="BR19" s="659"/>
      <c r="BS19" s="660" t="s">
        <v>240</v>
      </c>
      <c r="BT19" s="660"/>
      <c r="BU19" s="660"/>
      <c r="BV19" s="660"/>
      <c r="BW19" s="660"/>
      <c r="BX19" s="660"/>
      <c r="BY19" s="660"/>
      <c r="BZ19" s="660"/>
      <c r="CA19" s="660"/>
      <c r="CB19" s="698"/>
      <c r="CD19" s="618" t="s">
        <v>280</v>
      </c>
      <c r="CE19" s="619"/>
      <c r="CF19" s="619"/>
      <c r="CG19" s="619"/>
      <c r="CH19" s="619"/>
      <c r="CI19" s="619"/>
      <c r="CJ19" s="619"/>
      <c r="CK19" s="619"/>
      <c r="CL19" s="619"/>
      <c r="CM19" s="619"/>
      <c r="CN19" s="619"/>
      <c r="CO19" s="619"/>
      <c r="CP19" s="619"/>
      <c r="CQ19" s="620"/>
      <c r="CR19" s="621" t="s">
        <v>251</v>
      </c>
      <c r="CS19" s="622"/>
      <c r="CT19" s="622"/>
      <c r="CU19" s="622"/>
      <c r="CV19" s="622"/>
      <c r="CW19" s="622"/>
      <c r="CX19" s="622"/>
      <c r="CY19" s="623"/>
      <c r="CZ19" s="659" t="s">
        <v>142</v>
      </c>
      <c r="DA19" s="659"/>
      <c r="DB19" s="659"/>
      <c r="DC19" s="659"/>
      <c r="DD19" s="627" t="s">
        <v>142</v>
      </c>
      <c r="DE19" s="622"/>
      <c r="DF19" s="622"/>
      <c r="DG19" s="622"/>
      <c r="DH19" s="622"/>
      <c r="DI19" s="622"/>
      <c r="DJ19" s="622"/>
      <c r="DK19" s="622"/>
      <c r="DL19" s="622"/>
      <c r="DM19" s="622"/>
      <c r="DN19" s="622"/>
      <c r="DO19" s="622"/>
      <c r="DP19" s="623"/>
      <c r="DQ19" s="627" t="s">
        <v>251</v>
      </c>
      <c r="DR19" s="622"/>
      <c r="DS19" s="622"/>
      <c r="DT19" s="622"/>
      <c r="DU19" s="622"/>
      <c r="DV19" s="622"/>
      <c r="DW19" s="622"/>
      <c r="DX19" s="622"/>
      <c r="DY19" s="622"/>
      <c r="DZ19" s="622"/>
      <c r="EA19" s="622"/>
      <c r="EB19" s="622"/>
      <c r="EC19" s="658"/>
    </row>
    <row r="20" spans="2:133" ht="11.25" customHeight="1" x14ac:dyDescent="0.15">
      <c r="B20" s="688" t="s">
        <v>281</v>
      </c>
      <c r="C20" s="689"/>
      <c r="D20" s="689"/>
      <c r="E20" s="689"/>
      <c r="F20" s="689"/>
      <c r="G20" s="689"/>
      <c r="H20" s="689"/>
      <c r="I20" s="689"/>
      <c r="J20" s="689"/>
      <c r="K20" s="689"/>
      <c r="L20" s="689"/>
      <c r="M20" s="689"/>
      <c r="N20" s="689"/>
      <c r="O20" s="689"/>
      <c r="P20" s="689"/>
      <c r="Q20" s="690"/>
      <c r="R20" s="621">
        <v>3584</v>
      </c>
      <c r="S20" s="622"/>
      <c r="T20" s="622"/>
      <c r="U20" s="622"/>
      <c r="V20" s="622"/>
      <c r="W20" s="622"/>
      <c r="X20" s="622"/>
      <c r="Y20" s="623"/>
      <c r="Z20" s="659">
        <v>0.1</v>
      </c>
      <c r="AA20" s="659"/>
      <c r="AB20" s="659"/>
      <c r="AC20" s="659"/>
      <c r="AD20" s="660">
        <v>3584</v>
      </c>
      <c r="AE20" s="660"/>
      <c r="AF20" s="660"/>
      <c r="AG20" s="660"/>
      <c r="AH20" s="660"/>
      <c r="AI20" s="660"/>
      <c r="AJ20" s="660"/>
      <c r="AK20" s="660"/>
      <c r="AL20" s="624">
        <v>0.1</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5637</v>
      </c>
      <c r="BH20" s="622"/>
      <c r="BI20" s="622"/>
      <c r="BJ20" s="622"/>
      <c r="BK20" s="622"/>
      <c r="BL20" s="622"/>
      <c r="BM20" s="622"/>
      <c r="BN20" s="623"/>
      <c r="BO20" s="659">
        <v>1.4</v>
      </c>
      <c r="BP20" s="659"/>
      <c r="BQ20" s="659"/>
      <c r="BR20" s="659"/>
      <c r="BS20" s="660" t="s">
        <v>251</v>
      </c>
      <c r="BT20" s="660"/>
      <c r="BU20" s="660"/>
      <c r="BV20" s="660"/>
      <c r="BW20" s="660"/>
      <c r="BX20" s="660"/>
      <c r="BY20" s="660"/>
      <c r="BZ20" s="660"/>
      <c r="CA20" s="660"/>
      <c r="CB20" s="698"/>
      <c r="CD20" s="618" t="s">
        <v>283</v>
      </c>
      <c r="CE20" s="619"/>
      <c r="CF20" s="619"/>
      <c r="CG20" s="619"/>
      <c r="CH20" s="619"/>
      <c r="CI20" s="619"/>
      <c r="CJ20" s="619"/>
      <c r="CK20" s="619"/>
      <c r="CL20" s="619"/>
      <c r="CM20" s="619"/>
      <c r="CN20" s="619"/>
      <c r="CO20" s="619"/>
      <c r="CP20" s="619"/>
      <c r="CQ20" s="620"/>
      <c r="CR20" s="621">
        <v>5481083</v>
      </c>
      <c r="CS20" s="622"/>
      <c r="CT20" s="622"/>
      <c r="CU20" s="622"/>
      <c r="CV20" s="622"/>
      <c r="CW20" s="622"/>
      <c r="CX20" s="622"/>
      <c r="CY20" s="623"/>
      <c r="CZ20" s="659">
        <v>100</v>
      </c>
      <c r="DA20" s="659"/>
      <c r="DB20" s="659"/>
      <c r="DC20" s="659"/>
      <c r="DD20" s="627">
        <v>1783882</v>
      </c>
      <c r="DE20" s="622"/>
      <c r="DF20" s="622"/>
      <c r="DG20" s="622"/>
      <c r="DH20" s="622"/>
      <c r="DI20" s="622"/>
      <c r="DJ20" s="622"/>
      <c r="DK20" s="622"/>
      <c r="DL20" s="622"/>
      <c r="DM20" s="622"/>
      <c r="DN20" s="622"/>
      <c r="DO20" s="622"/>
      <c r="DP20" s="623"/>
      <c r="DQ20" s="627">
        <v>3387601</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2348610</v>
      </c>
      <c r="S21" s="622"/>
      <c r="T21" s="622"/>
      <c r="U21" s="622"/>
      <c r="V21" s="622"/>
      <c r="W21" s="622"/>
      <c r="X21" s="622"/>
      <c r="Y21" s="623"/>
      <c r="Z21" s="659">
        <v>41.9</v>
      </c>
      <c r="AA21" s="659"/>
      <c r="AB21" s="659"/>
      <c r="AC21" s="659"/>
      <c r="AD21" s="660">
        <v>2134973</v>
      </c>
      <c r="AE21" s="660"/>
      <c r="AF21" s="660"/>
      <c r="AG21" s="660"/>
      <c r="AH21" s="660"/>
      <c r="AI21" s="660"/>
      <c r="AJ21" s="660"/>
      <c r="AK21" s="660"/>
      <c r="AL21" s="624">
        <v>77.099999999999994</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5637</v>
      </c>
      <c r="BH21" s="622"/>
      <c r="BI21" s="622"/>
      <c r="BJ21" s="622"/>
      <c r="BK21" s="622"/>
      <c r="BL21" s="622"/>
      <c r="BM21" s="622"/>
      <c r="BN21" s="623"/>
      <c r="BO21" s="659">
        <v>1.4</v>
      </c>
      <c r="BP21" s="659"/>
      <c r="BQ21" s="659"/>
      <c r="BR21" s="659"/>
      <c r="BS21" s="660" t="s">
        <v>142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2134973</v>
      </c>
      <c r="S22" s="622"/>
      <c r="T22" s="622"/>
      <c r="U22" s="622"/>
      <c r="V22" s="622"/>
      <c r="W22" s="622"/>
      <c r="X22" s="622"/>
      <c r="Y22" s="623"/>
      <c r="Z22" s="659">
        <v>38.1</v>
      </c>
      <c r="AA22" s="659"/>
      <c r="AB22" s="659"/>
      <c r="AC22" s="659"/>
      <c r="AD22" s="660">
        <v>2134973</v>
      </c>
      <c r="AE22" s="660"/>
      <c r="AF22" s="660"/>
      <c r="AG22" s="660"/>
      <c r="AH22" s="660"/>
      <c r="AI22" s="660"/>
      <c r="AJ22" s="660"/>
      <c r="AK22" s="660"/>
      <c r="AL22" s="624">
        <v>77.099999999999994</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251</v>
      </c>
      <c r="BH22" s="622"/>
      <c r="BI22" s="622"/>
      <c r="BJ22" s="622"/>
      <c r="BK22" s="622"/>
      <c r="BL22" s="622"/>
      <c r="BM22" s="622"/>
      <c r="BN22" s="623"/>
      <c r="BO22" s="659" t="s">
        <v>142</v>
      </c>
      <c r="BP22" s="659"/>
      <c r="BQ22" s="659"/>
      <c r="BR22" s="659"/>
      <c r="BS22" s="660" t="s">
        <v>251</v>
      </c>
      <c r="BT22" s="660"/>
      <c r="BU22" s="660"/>
      <c r="BV22" s="660"/>
      <c r="BW22" s="660"/>
      <c r="BX22" s="660"/>
      <c r="BY22" s="660"/>
      <c r="BZ22" s="660"/>
      <c r="CA22" s="660"/>
      <c r="CB22" s="698"/>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289</v>
      </c>
      <c r="C23" s="619"/>
      <c r="D23" s="619"/>
      <c r="E23" s="619"/>
      <c r="F23" s="619"/>
      <c r="G23" s="619"/>
      <c r="H23" s="619"/>
      <c r="I23" s="619"/>
      <c r="J23" s="619"/>
      <c r="K23" s="619"/>
      <c r="L23" s="619"/>
      <c r="M23" s="619"/>
      <c r="N23" s="619"/>
      <c r="O23" s="619"/>
      <c r="P23" s="619"/>
      <c r="Q23" s="620"/>
      <c r="R23" s="621">
        <v>213637</v>
      </c>
      <c r="S23" s="622"/>
      <c r="T23" s="622"/>
      <c r="U23" s="622"/>
      <c r="V23" s="622"/>
      <c r="W23" s="622"/>
      <c r="X23" s="622"/>
      <c r="Y23" s="623"/>
      <c r="Z23" s="659">
        <v>3.8</v>
      </c>
      <c r="AA23" s="659"/>
      <c r="AB23" s="659"/>
      <c r="AC23" s="659"/>
      <c r="AD23" s="660" t="s">
        <v>251</v>
      </c>
      <c r="AE23" s="660"/>
      <c r="AF23" s="660"/>
      <c r="AG23" s="660"/>
      <c r="AH23" s="660"/>
      <c r="AI23" s="660"/>
      <c r="AJ23" s="660"/>
      <c r="AK23" s="660"/>
      <c r="AL23" s="624" t="s">
        <v>251</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251</v>
      </c>
      <c r="BH23" s="622"/>
      <c r="BI23" s="622"/>
      <c r="BJ23" s="622"/>
      <c r="BK23" s="622"/>
      <c r="BL23" s="622"/>
      <c r="BM23" s="622"/>
      <c r="BN23" s="623"/>
      <c r="BO23" s="659" t="s">
        <v>251</v>
      </c>
      <c r="BP23" s="659"/>
      <c r="BQ23" s="659"/>
      <c r="BR23" s="659"/>
      <c r="BS23" s="660" t="s">
        <v>142</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142</v>
      </c>
      <c r="S24" s="622"/>
      <c r="T24" s="622"/>
      <c r="U24" s="622"/>
      <c r="V24" s="622"/>
      <c r="W24" s="622"/>
      <c r="X24" s="622"/>
      <c r="Y24" s="623"/>
      <c r="Z24" s="659" t="s">
        <v>251</v>
      </c>
      <c r="AA24" s="659"/>
      <c r="AB24" s="659"/>
      <c r="AC24" s="659"/>
      <c r="AD24" s="660" t="s">
        <v>142</v>
      </c>
      <c r="AE24" s="660"/>
      <c r="AF24" s="660"/>
      <c r="AG24" s="660"/>
      <c r="AH24" s="660"/>
      <c r="AI24" s="660"/>
      <c r="AJ24" s="660"/>
      <c r="AK24" s="660"/>
      <c r="AL24" s="624" t="s">
        <v>251</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142</v>
      </c>
      <c r="BH24" s="622"/>
      <c r="BI24" s="622"/>
      <c r="BJ24" s="622"/>
      <c r="BK24" s="622"/>
      <c r="BL24" s="622"/>
      <c r="BM24" s="622"/>
      <c r="BN24" s="623"/>
      <c r="BO24" s="659" t="s">
        <v>251</v>
      </c>
      <c r="BP24" s="659"/>
      <c r="BQ24" s="659"/>
      <c r="BR24" s="659"/>
      <c r="BS24" s="660" t="s">
        <v>251</v>
      </c>
      <c r="BT24" s="660"/>
      <c r="BU24" s="660"/>
      <c r="BV24" s="660"/>
      <c r="BW24" s="660"/>
      <c r="BX24" s="660"/>
      <c r="BY24" s="660"/>
      <c r="BZ24" s="660"/>
      <c r="CA24" s="660"/>
      <c r="CB24" s="698"/>
      <c r="CD24" s="679" t="s">
        <v>298</v>
      </c>
      <c r="CE24" s="680"/>
      <c r="CF24" s="680"/>
      <c r="CG24" s="680"/>
      <c r="CH24" s="680"/>
      <c r="CI24" s="680"/>
      <c r="CJ24" s="680"/>
      <c r="CK24" s="680"/>
      <c r="CL24" s="680"/>
      <c r="CM24" s="680"/>
      <c r="CN24" s="680"/>
      <c r="CO24" s="680"/>
      <c r="CP24" s="680"/>
      <c r="CQ24" s="681"/>
      <c r="CR24" s="676">
        <v>1417747</v>
      </c>
      <c r="CS24" s="677"/>
      <c r="CT24" s="677"/>
      <c r="CU24" s="677"/>
      <c r="CV24" s="677"/>
      <c r="CW24" s="677"/>
      <c r="CX24" s="677"/>
      <c r="CY24" s="702"/>
      <c r="CZ24" s="703">
        <v>25.9</v>
      </c>
      <c r="DA24" s="685"/>
      <c r="DB24" s="685"/>
      <c r="DC24" s="705"/>
      <c r="DD24" s="701">
        <v>1230932</v>
      </c>
      <c r="DE24" s="677"/>
      <c r="DF24" s="677"/>
      <c r="DG24" s="677"/>
      <c r="DH24" s="677"/>
      <c r="DI24" s="677"/>
      <c r="DJ24" s="677"/>
      <c r="DK24" s="702"/>
      <c r="DL24" s="701">
        <v>1218898</v>
      </c>
      <c r="DM24" s="677"/>
      <c r="DN24" s="677"/>
      <c r="DO24" s="677"/>
      <c r="DP24" s="677"/>
      <c r="DQ24" s="677"/>
      <c r="DR24" s="677"/>
      <c r="DS24" s="677"/>
      <c r="DT24" s="677"/>
      <c r="DU24" s="677"/>
      <c r="DV24" s="702"/>
      <c r="DW24" s="703">
        <v>43.7</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2979503</v>
      </c>
      <c r="S25" s="622"/>
      <c r="T25" s="622"/>
      <c r="U25" s="622"/>
      <c r="V25" s="622"/>
      <c r="W25" s="622"/>
      <c r="X25" s="622"/>
      <c r="Y25" s="623"/>
      <c r="Z25" s="659">
        <v>53.2</v>
      </c>
      <c r="AA25" s="659"/>
      <c r="AB25" s="659"/>
      <c r="AC25" s="659"/>
      <c r="AD25" s="660">
        <v>2765866</v>
      </c>
      <c r="AE25" s="660"/>
      <c r="AF25" s="660"/>
      <c r="AG25" s="660"/>
      <c r="AH25" s="660"/>
      <c r="AI25" s="660"/>
      <c r="AJ25" s="660"/>
      <c r="AK25" s="660"/>
      <c r="AL25" s="624">
        <v>99.9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251</v>
      </c>
      <c r="BH25" s="622"/>
      <c r="BI25" s="622"/>
      <c r="BJ25" s="622"/>
      <c r="BK25" s="622"/>
      <c r="BL25" s="622"/>
      <c r="BM25" s="622"/>
      <c r="BN25" s="623"/>
      <c r="BO25" s="659" t="s">
        <v>142</v>
      </c>
      <c r="BP25" s="659"/>
      <c r="BQ25" s="659"/>
      <c r="BR25" s="659"/>
      <c r="BS25" s="660" t="s">
        <v>142</v>
      </c>
      <c r="BT25" s="660"/>
      <c r="BU25" s="660"/>
      <c r="BV25" s="660"/>
      <c r="BW25" s="660"/>
      <c r="BX25" s="660"/>
      <c r="BY25" s="660"/>
      <c r="BZ25" s="660"/>
      <c r="CA25" s="660"/>
      <c r="CB25" s="698"/>
      <c r="CD25" s="618" t="s">
        <v>301</v>
      </c>
      <c r="CE25" s="619"/>
      <c r="CF25" s="619"/>
      <c r="CG25" s="619"/>
      <c r="CH25" s="619"/>
      <c r="CI25" s="619"/>
      <c r="CJ25" s="619"/>
      <c r="CK25" s="619"/>
      <c r="CL25" s="619"/>
      <c r="CM25" s="619"/>
      <c r="CN25" s="619"/>
      <c r="CO25" s="619"/>
      <c r="CP25" s="619"/>
      <c r="CQ25" s="620"/>
      <c r="CR25" s="621">
        <v>711477</v>
      </c>
      <c r="CS25" s="634"/>
      <c r="CT25" s="634"/>
      <c r="CU25" s="634"/>
      <c r="CV25" s="634"/>
      <c r="CW25" s="634"/>
      <c r="CX25" s="634"/>
      <c r="CY25" s="635"/>
      <c r="CZ25" s="624">
        <v>13</v>
      </c>
      <c r="DA25" s="636"/>
      <c r="DB25" s="636"/>
      <c r="DC25" s="637"/>
      <c r="DD25" s="627">
        <v>654873</v>
      </c>
      <c r="DE25" s="634"/>
      <c r="DF25" s="634"/>
      <c r="DG25" s="634"/>
      <c r="DH25" s="634"/>
      <c r="DI25" s="634"/>
      <c r="DJ25" s="634"/>
      <c r="DK25" s="635"/>
      <c r="DL25" s="627">
        <v>643394</v>
      </c>
      <c r="DM25" s="634"/>
      <c r="DN25" s="634"/>
      <c r="DO25" s="634"/>
      <c r="DP25" s="634"/>
      <c r="DQ25" s="634"/>
      <c r="DR25" s="634"/>
      <c r="DS25" s="634"/>
      <c r="DT25" s="634"/>
      <c r="DU25" s="634"/>
      <c r="DV25" s="635"/>
      <c r="DW25" s="624">
        <v>23.1</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489</v>
      </c>
      <c r="S26" s="622"/>
      <c r="T26" s="622"/>
      <c r="U26" s="622"/>
      <c r="V26" s="622"/>
      <c r="W26" s="622"/>
      <c r="X26" s="622"/>
      <c r="Y26" s="623"/>
      <c r="Z26" s="659">
        <v>0</v>
      </c>
      <c r="AA26" s="659"/>
      <c r="AB26" s="659"/>
      <c r="AC26" s="659"/>
      <c r="AD26" s="660">
        <v>489</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142</v>
      </c>
      <c r="BH26" s="622"/>
      <c r="BI26" s="622"/>
      <c r="BJ26" s="622"/>
      <c r="BK26" s="622"/>
      <c r="BL26" s="622"/>
      <c r="BM26" s="622"/>
      <c r="BN26" s="623"/>
      <c r="BO26" s="659" t="s">
        <v>251</v>
      </c>
      <c r="BP26" s="659"/>
      <c r="BQ26" s="659"/>
      <c r="BR26" s="659"/>
      <c r="BS26" s="660" t="s">
        <v>142</v>
      </c>
      <c r="BT26" s="660"/>
      <c r="BU26" s="660"/>
      <c r="BV26" s="660"/>
      <c r="BW26" s="660"/>
      <c r="BX26" s="660"/>
      <c r="BY26" s="660"/>
      <c r="BZ26" s="660"/>
      <c r="CA26" s="660"/>
      <c r="CB26" s="698"/>
      <c r="CD26" s="618" t="s">
        <v>304</v>
      </c>
      <c r="CE26" s="619"/>
      <c r="CF26" s="619"/>
      <c r="CG26" s="619"/>
      <c r="CH26" s="619"/>
      <c r="CI26" s="619"/>
      <c r="CJ26" s="619"/>
      <c r="CK26" s="619"/>
      <c r="CL26" s="619"/>
      <c r="CM26" s="619"/>
      <c r="CN26" s="619"/>
      <c r="CO26" s="619"/>
      <c r="CP26" s="619"/>
      <c r="CQ26" s="620"/>
      <c r="CR26" s="621">
        <v>343690</v>
      </c>
      <c r="CS26" s="622"/>
      <c r="CT26" s="622"/>
      <c r="CU26" s="622"/>
      <c r="CV26" s="622"/>
      <c r="CW26" s="622"/>
      <c r="CX26" s="622"/>
      <c r="CY26" s="623"/>
      <c r="CZ26" s="624">
        <v>6.3</v>
      </c>
      <c r="DA26" s="636"/>
      <c r="DB26" s="636"/>
      <c r="DC26" s="637"/>
      <c r="DD26" s="627">
        <v>321392</v>
      </c>
      <c r="DE26" s="622"/>
      <c r="DF26" s="622"/>
      <c r="DG26" s="622"/>
      <c r="DH26" s="622"/>
      <c r="DI26" s="622"/>
      <c r="DJ26" s="622"/>
      <c r="DK26" s="623"/>
      <c r="DL26" s="627" t="s">
        <v>251</v>
      </c>
      <c r="DM26" s="622"/>
      <c r="DN26" s="622"/>
      <c r="DO26" s="622"/>
      <c r="DP26" s="622"/>
      <c r="DQ26" s="622"/>
      <c r="DR26" s="622"/>
      <c r="DS26" s="622"/>
      <c r="DT26" s="622"/>
      <c r="DU26" s="622"/>
      <c r="DV26" s="623"/>
      <c r="DW26" s="624" t="s">
        <v>251</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87</v>
      </c>
      <c r="S27" s="622"/>
      <c r="T27" s="622"/>
      <c r="U27" s="622"/>
      <c r="V27" s="622"/>
      <c r="W27" s="622"/>
      <c r="X27" s="622"/>
      <c r="Y27" s="623"/>
      <c r="Z27" s="659">
        <v>0</v>
      </c>
      <c r="AA27" s="659"/>
      <c r="AB27" s="659"/>
      <c r="AC27" s="659"/>
      <c r="AD27" s="660" t="s">
        <v>251</v>
      </c>
      <c r="AE27" s="660"/>
      <c r="AF27" s="660"/>
      <c r="AG27" s="660"/>
      <c r="AH27" s="660"/>
      <c r="AI27" s="660"/>
      <c r="AJ27" s="660"/>
      <c r="AK27" s="660"/>
      <c r="AL27" s="624" t="s">
        <v>142</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412658</v>
      </c>
      <c r="BH27" s="622"/>
      <c r="BI27" s="622"/>
      <c r="BJ27" s="622"/>
      <c r="BK27" s="622"/>
      <c r="BL27" s="622"/>
      <c r="BM27" s="622"/>
      <c r="BN27" s="623"/>
      <c r="BO27" s="659">
        <v>100</v>
      </c>
      <c r="BP27" s="659"/>
      <c r="BQ27" s="659"/>
      <c r="BR27" s="659"/>
      <c r="BS27" s="660">
        <v>5034</v>
      </c>
      <c r="BT27" s="660"/>
      <c r="BU27" s="660"/>
      <c r="BV27" s="660"/>
      <c r="BW27" s="660"/>
      <c r="BX27" s="660"/>
      <c r="BY27" s="660"/>
      <c r="BZ27" s="660"/>
      <c r="CA27" s="660"/>
      <c r="CB27" s="698"/>
      <c r="CD27" s="618" t="s">
        <v>307</v>
      </c>
      <c r="CE27" s="619"/>
      <c r="CF27" s="619"/>
      <c r="CG27" s="619"/>
      <c r="CH27" s="619"/>
      <c r="CI27" s="619"/>
      <c r="CJ27" s="619"/>
      <c r="CK27" s="619"/>
      <c r="CL27" s="619"/>
      <c r="CM27" s="619"/>
      <c r="CN27" s="619"/>
      <c r="CO27" s="619"/>
      <c r="CP27" s="619"/>
      <c r="CQ27" s="620"/>
      <c r="CR27" s="621">
        <v>192301</v>
      </c>
      <c r="CS27" s="634"/>
      <c r="CT27" s="634"/>
      <c r="CU27" s="634"/>
      <c r="CV27" s="634"/>
      <c r="CW27" s="634"/>
      <c r="CX27" s="634"/>
      <c r="CY27" s="635"/>
      <c r="CZ27" s="624">
        <v>3.5</v>
      </c>
      <c r="DA27" s="636"/>
      <c r="DB27" s="636"/>
      <c r="DC27" s="637"/>
      <c r="DD27" s="627">
        <v>62090</v>
      </c>
      <c r="DE27" s="634"/>
      <c r="DF27" s="634"/>
      <c r="DG27" s="634"/>
      <c r="DH27" s="634"/>
      <c r="DI27" s="634"/>
      <c r="DJ27" s="634"/>
      <c r="DK27" s="635"/>
      <c r="DL27" s="627">
        <v>61535</v>
      </c>
      <c r="DM27" s="634"/>
      <c r="DN27" s="634"/>
      <c r="DO27" s="634"/>
      <c r="DP27" s="634"/>
      <c r="DQ27" s="634"/>
      <c r="DR27" s="634"/>
      <c r="DS27" s="634"/>
      <c r="DT27" s="634"/>
      <c r="DU27" s="634"/>
      <c r="DV27" s="635"/>
      <c r="DW27" s="624">
        <v>2.2000000000000002</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97590</v>
      </c>
      <c r="S28" s="622"/>
      <c r="T28" s="622"/>
      <c r="U28" s="622"/>
      <c r="V28" s="622"/>
      <c r="W28" s="622"/>
      <c r="X28" s="622"/>
      <c r="Y28" s="623"/>
      <c r="Z28" s="659">
        <v>1.7</v>
      </c>
      <c r="AA28" s="659"/>
      <c r="AB28" s="659"/>
      <c r="AC28" s="659"/>
      <c r="AD28" s="660">
        <v>1457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513969</v>
      </c>
      <c r="CS28" s="622"/>
      <c r="CT28" s="622"/>
      <c r="CU28" s="622"/>
      <c r="CV28" s="622"/>
      <c r="CW28" s="622"/>
      <c r="CX28" s="622"/>
      <c r="CY28" s="623"/>
      <c r="CZ28" s="624">
        <v>9.4</v>
      </c>
      <c r="DA28" s="636"/>
      <c r="DB28" s="636"/>
      <c r="DC28" s="637"/>
      <c r="DD28" s="627">
        <v>513969</v>
      </c>
      <c r="DE28" s="622"/>
      <c r="DF28" s="622"/>
      <c r="DG28" s="622"/>
      <c r="DH28" s="622"/>
      <c r="DI28" s="622"/>
      <c r="DJ28" s="622"/>
      <c r="DK28" s="623"/>
      <c r="DL28" s="627">
        <v>513969</v>
      </c>
      <c r="DM28" s="622"/>
      <c r="DN28" s="622"/>
      <c r="DO28" s="622"/>
      <c r="DP28" s="622"/>
      <c r="DQ28" s="622"/>
      <c r="DR28" s="622"/>
      <c r="DS28" s="622"/>
      <c r="DT28" s="622"/>
      <c r="DU28" s="622"/>
      <c r="DV28" s="623"/>
      <c r="DW28" s="624">
        <v>18.399999999999999</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8654</v>
      </c>
      <c r="S29" s="622"/>
      <c r="T29" s="622"/>
      <c r="U29" s="622"/>
      <c r="V29" s="622"/>
      <c r="W29" s="622"/>
      <c r="X29" s="622"/>
      <c r="Y29" s="623"/>
      <c r="Z29" s="659">
        <v>0.2</v>
      </c>
      <c r="AA29" s="659"/>
      <c r="AB29" s="659"/>
      <c r="AC29" s="659"/>
      <c r="AD29" s="660" t="s">
        <v>251</v>
      </c>
      <c r="AE29" s="660"/>
      <c r="AF29" s="660"/>
      <c r="AG29" s="660"/>
      <c r="AH29" s="660"/>
      <c r="AI29" s="660"/>
      <c r="AJ29" s="660"/>
      <c r="AK29" s="660"/>
      <c r="AL29" s="624" t="s">
        <v>142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311</v>
      </c>
      <c r="CE29" s="641"/>
      <c r="CF29" s="618" t="s">
        <v>312</v>
      </c>
      <c r="CG29" s="619"/>
      <c r="CH29" s="619"/>
      <c r="CI29" s="619"/>
      <c r="CJ29" s="619"/>
      <c r="CK29" s="619"/>
      <c r="CL29" s="619"/>
      <c r="CM29" s="619"/>
      <c r="CN29" s="619"/>
      <c r="CO29" s="619"/>
      <c r="CP29" s="619"/>
      <c r="CQ29" s="620"/>
      <c r="CR29" s="621">
        <v>513963</v>
      </c>
      <c r="CS29" s="634"/>
      <c r="CT29" s="634"/>
      <c r="CU29" s="634"/>
      <c r="CV29" s="634"/>
      <c r="CW29" s="634"/>
      <c r="CX29" s="634"/>
      <c r="CY29" s="635"/>
      <c r="CZ29" s="624">
        <v>9.4</v>
      </c>
      <c r="DA29" s="636"/>
      <c r="DB29" s="636"/>
      <c r="DC29" s="637"/>
      <c r="DD29" s="627">
        <v>513963</v>
      </c>
      <c r="DE29" s="634"/>
      <c r="DF29" s="634"/>
      <c r="DG29" s="634"/>
      <c r="DH29" s="634"/>
      <c r="DI29" s="634"/>
      <c r="DJ29" s="634"/>
      <c r="DK29" s="635"/>
      <c r="DL29" s="627">
        <v>513963</v>
      </c>
      <c r="DM29" s="634"/>
      <c r="DN29" s="634"/>
      <c r="DO29" s="634"/>
      <c r="DP29" s="634"/>
      <c r="DQ29" s="634"/>
      <c r="DR29" s="634"/>
      <c r="DS29" s="634"/>
      <c r="DT29" s="634"/>
      <c r="DU29" s="634"/>
      <c r="DV29" s="635"/>
      <c r="DW29" s="624">
        <v>18.399999999999999</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352762</v>
      </c>
      <c r="S30" s="622"/>
      <c r="T30" s="622"/>
      <c r="U30" s="622"/>
      <c r="V30" s="622"/>
      <c r="W30" s="622"/>
      <c r="X30" s="622"/>
      <c r="Y30" s="623"/>
      <c r="Z30" s="659">
        <v>6.3</v>
      </c>
      <c r="AA30" s="659"/>
      <c r="AB30" s="659"/>
      <c r="AC30" s="659"/>
      <c r="AD30" s="660" t="s">
        <v>142</v>
      </c>
      <c r="AE30" s="660"/>
      <c r="AF30" s="660"/>
      <c r="AG30" s="660"/>
      <c r="AH30" s="660"/>
      <c r="AI30" s="660"/>
      <c r="AJ30" s="660"/>
      <c r="AK30" s="660"/>
      <c r="AL30" s="624" t="s">
        <v>240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506493</v>
      </c>
      <c r="CS30" s="622"/>
      <c r="CT30" s="622"/>
      <c r="CU30" s="622"/>
      <c r="CV30" s="622"/>
      <c r="CW30" s="622"/>
      <c r="CX30" s="622"/>
      <c r="CY30" s="623"/>
      <c r="CZ30" s="624">
        <v>9.1999999999999993</v>
      </c>
      <c r="DA30" s="636"/>
      <c r="DB30" s="636"/>
      <c r="DC30" s="637"/>
      <c r="DD30" s="627">
        <v>506493</v>
      </c>
      <c r="DE30" s="622"/>
      <c r="DF30" s="622"/>
      <c r="DG30" s="622"/>
      <c r="DH30" s="622"/>
      <c r="DI30" s="622"/>
      <c r="DJ30" s="622"/>
      <c r="DK30" s="623"/>
      <c r="DL30" s="627">
        <v>506493</v>
      </c>
      <c r="DM30" s="622"/>
      <c r="DN30" s="622"/>
      <c r="DO30" s="622"/>
      <c r="DP30" s="622"/>
      <c r="DQ30" s="622"/>
      <c r="DR30" s="622"/>
      <c r="DS30" s="622"/>
      <c r="DT30" s="622"/>
      <c r="DU30" s="622"/>
      <c r="DV30" s="623"/>
      <c r="DW30" s="624">
        <v>18.100000000000001</v>
      </c>
      <c r="DX30" s="636"/>
      <c r="DY30" s="636"/>
      <c r="DZ30" s="636"/>
      <c r="EA30" s="636"/>
      <c r="EB30" s="636"/>
      <c r="EC30" s="648"/>
    </row>
    <row r="31" spans="2:133" ht="11.25" customHeight="1" x14ac:dyDescent="0.15">
      <c r="B31" s="688" t="s">
        <v>317</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251</v>
      </c>
      <c r="AA31" s="659"/>
      <c r="AB31" s="659"/>
      <c r="AC31" s="659"/>
      <c r="AD31" s="660" t="s">
        <v>142</v>
      </c>
      <c r="AE31" s="660"/>
      <c r="AF31" s="660"/>
      <c r="AG31" s="660"/>
      <c r="AH31" s="660"/>
      <c r="AI31" s="660"/>
      <c r="AJ31" s="660"/>
      <c r="AK31" s="660"/>
      <c r="AL31" s="624" t="s">
        <v>251</v>
      </c>
      <c r="AM31" s="625"/>
      <c r="AN31" s="625"/>
      <c r="AO31" s="661"/>
      <c r="AP31" s="691" t="s">
        <v>318</v>
      </c>
      <c r="AQ31" s="692"/>
      <c r="AR31" s="692"/>
      <c r="AS31" s="692"/>
      <c r="AT31" s="693" t="s">
        <v>319</v>
      </c>
      <c r="AU31" s="218"/>
      <c r="AV31" s="218"/>
      <c r="AW31" s="218"/>
      <c r="AX31" s="679" t="s">
        <v>192</v>
      </c>
      <c r="AY31" s="680"/>
      <c r="AZ31" s="680"/>
      <c r="BA31" s="680"/>
      <c r="BB31" s="680"/>
      <c r="BC31" s="680"/>
      <c r="BD31" s="680"/>
      <c r="BE31" s="680"/>
      <c r="BF31" s="681"/>
      <c r="BG31" s="683">
        <v>99.6</v>
      </c>
      <c r="BH31" s="684"/>
      <c r="BI31" s="684"/>
      <c r="BJ31" s="684"/>
      <c r="BK31" s="684"/>
      <c r="BL31" s="684"/>
      <c r="BM31" s="685">
        <v>98.5</v>
      </c>
      <c r="BN31" s="684"/>
      <c r="BO31" s="684"/>
      <c r="BP31" s="684"/>
      <c r="BQ31" s="686"/>
      <c r="BR31" s="683">
        <v>99.6</v>
      </c>
      <c r="BS31" s="684"/>
      <c r="BT31" s="684"/>
      <c r="BU31" s="684"/>
      <c r="BV31" s="684"/>
      <c r="BW31" s="684"/>
      <c r="BX31" s="685">
        <v>98.6</v>
      </c>
      <c r="BY31" s="684"/>
      <c r="BZ31" s="684"/>
      <c r="CA31" s="684"/>
      <c r="CB31" s="686"/>
      <c r="CD31" s="642"/>
      <c r="CE31" s="643"/>
      <c r="CF31" s="618" t="s">
        <v>320</v>
      </c>
      <c r="CG31" s="619"/>
      <c r="CH31" s="619"/>
      <c r="CI31" s="619"/>
      <c r="CJ31" s="619"/>
      <c r="CK31" s="619"/>
      <c r="CL31" s="619"/>
      <c r="CM31" s="619"/>
      <c r="CN31" s="619"/>
      <c r="CO31" s="619"/>
      <c r="CP31" s="619"/>
      <c r="CQ31" s="620"/>
      <c r="CR31" s="621">
        <v>7470</v>
      </c>
      <c r="CS31" s="634"/>
      <c r="CT31" s="634"/>
      <c r="CU31" s="634"/>
      <c r="CV31" s="634"/>
      <c r="CW31" s="634"/>
      <c r="CX31" s="634"/>
      <c r="CY31" s="635"/>
      <c r="CZ31" s="624">
        <v>0.1</v>
      </c>
      <c r="DA31" s="636"/>
      <c r="DB31" s="636"/>
      <c r="DC31" s="637"/>
      <c r="DD31" s="627">
        <v>7470</v>
      </c>
      <c r="DE31" s="634"/>
      <c r="DF31" s="634"/>
      <c r="DG31" s="634"/>
      <c r="DH31" s="634"/>
      <c r="DI31" s="634"/>
      <c r="DJ31" s="634"/>
      <c r="DK31" s="635"/>
      <c r="DL31" s="627">
        <v>7470</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722882</v>
      </c>
      <c r="S32" s="622"/>
      <c r="T32" s="622"/>
      <c r="U32" s="622"/>
      <c r="V32" s="622"/>
      <c r="W32" s="622"/>
      <c r="X32" s="622"/>
      <c r="Y32" s="623"/>
      <c r="Z32" s="659">
        <v>12.9</v>
      </c>
      <c r="AA32" s="659"/>
      <c r="AB32" s="659"/>
      <c r="AC32" s="659"/>
      <c r="AD32" s="660" t="s">
        <v>142</v>
      </c>
      <c r="AE32" s="660"/>
      <c r="AF32" s="660"/>
      <c r="AG32" s="660"/>
      <c r="AH32" s="660"/>
      <c r="AI32" s="660"/>
      <c r="AJ32" s="660"/>
      <c r="AK32" s="660"/>
      <c r="AL32" s="624" t="s">
        <v>142</v>
      </c>
      <c r="AM32" s="625"/>
      <c r="AN32" s="625"/>
      <c r="AO32" s="661"/>
      <c r="AP32" s="662"/>
      <c r="AQ32" s="663"/>
      <c r="AR32" s="663"/>
      <c r="AS32" s="663"/>
      <c r="AT32" s="694"/>
      <c r="AU32" s="214" t="s">
        <v>322</v>
      </c>
      <c r="AX32" s="618" t="s">
        <v>323</v>
      </c>
      <c r="AY32" s="619"/>
      <c r="AZ32" s="619"/>
      <c r="BA32" s="619"/>
      <c r="BB32" s="619"/>
      <c r="BC32" s="619"/>
      <c r="BD32" s="619"/>
      <c r="BE32" s="619"/>
      <c r="BF32" s="620"/>
      <c r="BG32" s="687">
        <v>99.6</v>
      </c>
      <c r="BH32" s="634"/>
      <c r="BI32" s="634"/>
      <c r="BJ32" s="634"/>
      <c r="BK32" s="634"/>
      <c r="BL32" s="634"/>
      <c r="BM32" s="625">
        <v>98.1</v>
      </c>
      <c r="BN32" s="634"/>
      <c r="BO32" s="634"/>
      <c r="BP32" s="634"/>
      <c r="BQ32" s="657"/>
      <c r="BR32" s="687">
        <v>99.2</v>
      </c>
      <c r="BS32" s="634"/>
      <c r="BT32" s="634"/>
      <c r="BU32" s="634"/>
      <c r="BV32" s="634"/>
      <c r="BW32" s="634"/>
      <c r="BX32" s="625">
        <v>98.2</v>
      </c>
      <c r="BY32" s="634"/>
      <c r="BZ32" s="634"/>
      <c r="CA32" s="634"/>
      <c r="CB32" s="657"/>
      <c r="CD32" s="644"/>
      <c r="CE32" s="645"/>
      <c r="CF32" s="618" t="s">
        <v>324</v>
      </c>
      <c r="CG32" s="619"/>
      <c r="CH32" s="619"/>
      <c r="CI32" s="619"/>
      <c r="CJ32" s="619"/>
      <c r="CK32" s="619"/>
      <c r="CL32" s="619"/>
      <c r="CM32" s="619"/>
      <c r="CN32" s="619"/>
      <c r="CO32" s="619"/>
      <c r="CP32" s="619"/>
      <c r="CQ32" s="620"/>
      <c r="CR32" s="621">
        <v>6</v>
      </c>
      <c r="CS32" s="622"/>
      <c r="CT32" s="622"/>
      <c r="CU32" s="622"/>
      <c r="CV32" s="622"/>
      <c r="CW32" s="622"/>
      <c r="CX32" s="622"/>
      <c r="CY32" s="623"/>
      <c r="CZ32" s="624">
        <v>0</v>
      </c>
      <c r="DA32" s="636"/>
      <c r="DB32" s="636"/>
      <c r="DC32" s="637"/>
      <c r="DD32" s="627">
        <v>6</v>
      </c>
      <c r="DE32" s="622"/>
      <c r="DF32" s="622"/>
      <c r="DG32" s="622"/>
      <c r="DH32" s="622"/>
      <c r="DI32" s="622"/>
      <c r="DJ32" s="622"/>
      <c r="DK32" s="623"/>
      <c r="DL32" s="627">
        <v>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69116</v>
      </c>
      <c r="S33" s="622"/>
      <c r="T33" s="622"/>
      <c r="U33" s="622"/>
      <c r="V33" s="622"/>
      <c r="W33" s="622"/>
      <c r="X33" s="622"/>
      <c r="Y33" s="623"/>
      <c r="Z33" s="659">
        <v>1.2</v>
      </c>
      <c r="AA33" s="659"/>
      <c r="AB33" s="659"/>
      <c r="AC33" s="659"/>
      <c r="AD33" s="660" t="s">
        <v>142</v>
      </c>
      <c r="AE33" s="660"/>
      <c r="AF33" s="660"/>
      <c r="AG33" s="660"/>
      <c r="AH33" s="660"/>
      <c r="AI33" s="660"/>
      <c r="AJ33" s="660"/>
      <c r="AK33" s="660"/>
      <c r="AL33" s="624" t="s">
        <v>142</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99.6</v>
      </c>
      <c r="BH33" s="606"/>
      <c r="BI33" s="606"/>
      <c r="BJ33" s="606"/>
      <c r="BK33" s="606"/>
      <c r="BL33" s="606"/>
      <c r="BM33" s="652">
        <v>98.9</v>
      </c>
      <c r="BN33" s="606"/>
      <c r="BO33" s="606"/>
      <c r="BP33" s="606"/>
      <c r="BQ33" s="669"/>
      <c r="BR33" s="682">
        <v>99.9</v>
      </c>
      <c r="BS33" s="606"/>
      <c r="BT33" s="606"/>
      <c r="BU33" s="606"/>
      <c r="BV33" s="606"/>
      <c r="BW33" s="606"/>
      <c r="BX33" s="652">
        <v>99.1</v>
      </c>
      <c r="BY33" s="606"/>
      <c r="BZ33" s="606"/>
      <c r="CA33" s="606"/>
      <c r="CB33" s="669"/>
      <c r="CD33" s="618" t="s">
        <v>327</v>
      </c>
      <c r="CE33" s="619"/>
      <c r="CF33" s="619"/>
      <c r="CG33" s="619"/>
      <c r="CH33" s="619"/>
      <c r="CI33" s="619"/>
      <c r="CJ33" s="619"/>
      <c r="CK33" s="619"/>
      <c r="CL33" s="619"/>
      <c r="CM33" s="619"/>
      <c r="CN33" s="619"/>
      <c r="CO33" s="619"/>
      <c r="CP33" s="619"/>
      <c r="CQ33" s="620"/>
      <c r="CR33" s="621">
        <v>2279454</v>
      </c>
      <c r="CS33" s="634"/>
      <c r="CT33" s="634"/>
      <c r="CU33" s="634"/>
      <c r="CV33" s="634"/>
      <c r="CW33" s="634"/>
      <c r="CX33" s="634"/>
      <c r="CY33" s="635"/>
      <c r="CZ33" s="624">
        <v>41.6</v>
      </c>
      <c r="DA33" s="636"/>
      <c r="DB33" s="636"/>
      <c r="DC33" s="637"/>
      <c r="DD33" s="627">
        <v>1603234</v>
      </c>
      <c r="DE33" s="634"/>
      <c r="DF33" s="634"/>
      <c r="DG33" s="634"/>
      <c r="DH33" s="634"/>
      <c r="DI33" s="634"/>
      <c r="DJ33" s="634"/>
      <c r="DK33" s="635"/>
      <c r="DL33" s="627">
        <v>1091069</v>
      </c>
      <c r="DM33" s="634"/>
      <c r="DN33" s="634"/>
      <c r="DO33" s="634"/>
      <c r="DP33" s="634"/>
      <c r="DQ33" s="634"/>
      <c r="DR33" s="634"/>
      <c r="DS33" s="634"/>
      <c r="DT33" s="634"/>
      <c r="DU33" s="634"/>
      <c r="DV33" s="635"/>
      <c r="DW33" s="624">
        <v>39.1</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133589</v>
      </c>
      <c r="S34" s="622"/>
      <c r="T34" s="622"/>
      <c r="U34" s="622"/>
      <c r="V34" s="622"/>
      <c r="W34" s="622"/>
      <c r="X34" s="622"/>
      <c r="Y34" s="623"/>
      <c r="Z34" s="659">
        <v>2.4</v>
      </c>
      <c r="AA34" s="659"/>
      <c r="AB34" s="659"/>
      <c r="AC34" s="659"/>
      <c r="AD34" s="660" t="s">
        <v>142</v>
      </c>
      <c r="AE34" s="660"/>
      <c r="AF34" s="660"/>
      <c r="AG34" s="660"/>
      <c r="AH34" s="660"/>
      <c r="AI34" s="660"/>
      <c r="AJ34" s="660"/>
      <c r="AK34" s="660"/>
      <c r="AL34" s="624" t="s">
        <v>142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860857</v>
      </c>
      <c r="CS34" s="622"/>
      <c r="CT34" s="622"/>
      <c r="CU34" s="622"/>
      <c r="CV34" s="622"/>
      <c r="CW34" s="622"/>
      <c r="CX34" s="622"/>
      <c r="CY34" s="623"/>
      <c r="CZ34" s="624">
        <v>15.7</v>
      </c>
      <c r="DA34" s="636"/>
      <c r="DB34" s="636"/>
      <c r="DC34" s="637"/>
      <c r="DD34" s="627">
        <v>618811</v>
      </c>
      <c r="DE34" s="622"/>
      <c r="DF34" s="622"/>
      <c r="DG34" s="622"/>
      <c r="DH34" s="622"/>
      <c r="DI34" s="622"/>
      <c r="DJ34" s="622"/>
      <c r="DK34" s="623"/>
      <c r="DL34" s="627">
        <v>536793</v>
      </c>
      <c r="DM34" s="622"/>
      <c r="DN34" s="622"/>
      <c r="DO34" s="622"/>
      <c r="DP34" s="622"/>
      <c r="DQ34" s="622"/>
      <c r="DR34" s="622"/>
      <c r="DS34" s="622"/>
      <c r="DT34" s="622"/>
      <c r="DU34" s="622"/>
      <c r="DV34" s="623"/>
      <c r="DW34" s="624">
        <v>19.2</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249614</v>
      </c>
      <c r="S35" s="622"/>
      <c r="T35" s="622"/>
      <c r="U35" s="622"/>
      <c r="V35" s="622"/>
      <c r="W35" s="622"/>
      <c r="X35" s="622"/>
      <c r="Y35" s="623"/>
      <c r="Z35" s="659">
        <v>4.5</v>
      </c>
      <c r="AA35" s="659"/>
      <c r="AB35" s="659"/>
      <c r="AC35" s="659"/>
      <c r="AD35" s="660" t="s">
        <v>251</v>
      </c>
      <c r="AE35" s="660"/>
      <c r="AF35" s="660"/>
      <c r="AG35" s="660"/>
      <c r="AH35" s="660"/>
      <c r="AI35" s="660"/>
      <c r="AJ35" s="660"/>
      <c r="AK35" s="660"/>
      <c r="AL35" s="624" t="s">
        <v>142</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105423</v>
      </c>
      <c r="CS35" s="634"/>
      <c r="CT35" s="634"/>
      <c r="CU35" s="634"/>
      <c r="CV35" s="634"/>
      <c r="CW35" s="634"/>
      <c r="CX35" s="634"/>
      <c r="CY35" s="635"/>
      <c r="CZ35" s="624">
        <v>1.9</v>
      </c>
      <c r="DA35" s="636"/>
      <c r="DB35" s="636"/>
      <c r="DC35" s="637"/>
      <c r="DD35" s="627">
        <v>85891</v>
      </c>
      <c r="DE35" s="634"/>
      <c r="DF35" s="634"/>
      <c r="DG35" s="634"/>
      <c r="DH35" s="634"/>
      <c r="DI35" s="634"/>
      <c r="DJ35" s="634"/>
      <c r="DK35" s="635"/>
      <c r="DL35" s="627">
        <v>85891</v>
      </c>
      <c r="DM35" s="634"/>
      <c r="DN35" s="634"/>
      <c r="DO35" s="634"/>
      <c r="DP35" s="634"/>
      <c r="DQ35" s="634"/>
      <c r="DR35" s="634"/>
      <c r="DS35" s="634"/>
      <c r="DT35" s="634"/>
      <c r="DU35" s="634"/>
      <c r="DV35" s="635"/>
      <c r="DW35" s="624">
        <v>3.1</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120651</v>
      </c>
      <c r="S36" s="622"/>
      <c r="T36" s="622"/>
      <c r="U36" s="622"/>
      <c r="V36" s="622"/>
      <c r="W36" s="622"/>
      <c r="X36" s="622"/>
      <c r="Y36" s="623"/>
      <c r="Z36" s="659">
        <v>2.2000000000000002</v>
      </c>
      <c r="AA36" s="659"/>
      <c r="AB36" s="659"/>
      <c r="AC36" s="659"/>
      <c r="AD36" s="660" t="s">
        <v>240</v>
      </c>
      <c r="AE36" s="660"/>
      <c r="AF36" s="660"/>
      <c r="AG36" s="660"/>
      <c r="AH36" s="660"/>
      <c r="AI36" s="660"/>
      <c r="AJ36" s="660"/>
      <c r="AK36" s="660"/>
      <c r="AL36" s="624" t="s">
        <v>251</v>
      </c>
      <c r="AM36" s="625"/>
      <c r="AN36" s="625"/>
      <c r="AO36" s="661"/>
      <c r="AP36" s="222"/>
      <c r="AQ36" s="670" t="s">
        <v>335</v>
      </c>
      <c r="AR36" s="671"/>
      <c r="AS36" s="671"/>
      <c r="AT36" s="671"/>
      <c r="AU36" s="671"/>
      <c r="AV36" s="671"/>
      <c r="AW36" s="671"/>
      <c r="AX36" s="671"/>
      <c r="AY36" s="672"/>
      <c r="AZ36" s="676">
        <v>172566</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25524</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824119</v>
      </c>
      <c r="CS36" s="622"/>
      <c r="CT36" s="622"/>
      <c r="CU36" s="622"/>
      <c r="CV36" s="622"/>
      <c r="CW36" s="622"/>
      <c r="CX36" s="622"/>
      <c r="CY36" s="623"/>
      <c r="CZ36" s="624">
        <v>15</v>
      </c>
      <c r="DA36" s="636"/>
      <c r="DB36" s="636"/>
      <c r="DC36" s="637"/>
      <c r="DD36" s="627">
        <v>577342</v>
      </c>
      <c r="DE36" s="622"/>
      <c r="DF36" s="622"/>
      <c r="DG36" s="622"/>
      <c r="DH36" s="622"/>
      <c r="DI36" s="622"/>
      <c r="DJ36" s="622"/>
      <c r="DK36" s="623"/>
      <c r="DL36" s="627">
        <v>384981</v>
      </c>
      <c r="DM36" s="622"/>
      <c r="DN36" s="622"/>
      <c r="DO36" s="622"/>
      <c r="DP36" s="622"/>
      <c r="DQ36" s="622"/>
      <c r="DR36" s="622"/>
      <c r="DS36" s="622"/>
      <c r="DT36" s="622"/>
      <c r="DU36" s="622"/>
      <c r="DV36" s="623"/>
      <c r="DW36" s="624">
        <v>13.8</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182648</v>
      </c>
      <c r="S37" s="622"/>
      <c r="T37" s="622"/>
      <c r="U37" s="622"/>
      <c r="V37" s="622"/>
      <c r="W37" s="622"/>
      <c r="X37" s="622"/>
      <c r="Y37" s="623"/>
      <c r="Z37" s="659">
        <v>3.3</v>
      </c>
      <c r="AA37" s="659"/>
      <c r="AB37" s="659"/>
      <c r="AC37" s="659"/>
      <c r="AD37" s="660" t="s">
        <v>142</v>
      </c>
      <c r="AE37" s="660"/>
      <c r="AF37" s="660"/>
      <c r="AG37" s="660"/>
      <c r="AH37" s="660"/>
      <c r="AI37" s="660"/>
      <c r="AJ37" s="660"/>
      <c r="AK37" s="660"/>
      <c r="AL37" s="624" t="s">
        <v>142</v>
      </c>
      <c r="AM37" s="625"/>
      <c r="AN37" s="625"/>
      <c r="AO37" s="661"/>
      <c r="AQ37" s="654" t="s">
        <v>339</v>
      </c>
      <c r="AR37" s="655"/>
      <c r="AS37" s="655"/>
      <c r="AT37" s="655"/>
      <c r="AU37" s="655"/>
      <c r="AV37" s="655"/>
      <c r="AW37" s="655"/>
      <c r="AX37" s="655"/>
      <c r="AY37" s="656"/>
      <c r="AZ37" s="621">
        <v>26114</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24550</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247321</v>
      </c>
      <c r="CS37" s="634"/>
      <c r="CT37" s="634"/>
      <c r="CU37" s="634"/>
      <c r="CV37" s="634"/>
      <c r="CW37" s="634"/>
      <c r="CX37" s="634"/>
      <c r="CY37" s="635"/>
      <c r="CZ37" s="624">
        <v>4.5</v>
      </c>
      <c r="DA37" s="636"/>
      <c r="DB37" s="636"/>
      <c r="DC37" s="637"/>
      <c r="DD37" s="627">
        <v>184321</v>
      </c>
      <c r="DE37" s="634"/>
      <c r="DF37" s="634"/>
      <c r="DG37" s="634"/>
      <c r="DH37" s="634"/>
      <c r="DI37" s="634"/>
      <c r="DJ37" s="634"/>
      <c r="DK37" s="635"/>
      <c r="DL37" s="627">
        <v>174289</v>
      </c>
      <c r="DM37" s="634"/>
      <c r="DN37" s="634"/>
      <c r="DO37" s="634"/>
      <c r="DP37" s="634"/>
      <c r="DQ37" s="634"/>
      <c r="DR37" s="634"/>
      <c r="DS37" s="634"/>
      <c r="DT37" s="634"/>
      <c r="DU37" s="634"/>
      <c r="DV37" s="635"/>
      <c r="DW37" s="624">
        <v>6.2</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686391</v>
      </c>
      <c r="S38" s="622"/>
      <c r="T38" s="622"/>
      <c r="U38" s="622"/>
      <c r="V38" s="622"/>
      <c r="W38" s="622"/>
      <c r="X38" s="622"/>
      <c r="Y38" s="623"/>
      <c r="Z38" s="659">
        <v>12.2</v>
      </c>
      <c r="AA38" s="659"/>
      <c r="AB38" s="659"/>
      <c r="AC38" s="659"/>
      <c r="AD38" s="660" t="s">
        <v>251</v>
      </c>
      <c r="AE38" s="660"/>
      <c r="AF38" s="660"/>
      <c r="AG38" s="660"/>
      <c r="AH38" s="660"/>
      <c r="AI38" s="660"/>
      <c r="AJ38" s="660"/>
      <c r="AK38" s="660"/>
      <c r="AL38" s="624" t="s">
        <v>142</v>
      </c>
      <c r="AM38" s="625"/>
      <c r="AN38" s="625"/>
      <c r="AO38" s="661"/>
      <c r="AQ38" s="654" t="s">
        <v>343</v>
      </c>
      <c r="AR38" s="655"/>
      <c r="AS38" s="655"/>
      <c r="AT38" s="655"/>
      <c r="AU38" s="655"/>
      <c r="AV38" s="655"/>
      <c r="AW38" s="655"/>
      <c r="AX38" s="655"/>
      <c r="AY38" s="656"/>
      <c r="AZ38" s="621">
        <v>21790</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386</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172566</v>
      </c>
      <c r="CS38" s="622"/>
      <c r="CT38" s="622"/>
      <c r="CU38" s="622"/>
      <c r="CV38" s="622"/>
      <c r="CW38" s="622"/>
      <c r="CX38" s="622"/>
      <c r="CY38" s="623"/>
      <c r="CZ38" s="624">
        <v>3.1</v>
      </c>
      <c r="DA38" s="636"/>
      <c r="DB38" s="636"/>
      <c r="DC38" s="637"/>
      <c r="DD38" s="627">
        <v>148839</v>
      </c>
      <c r="DE38" s="622"/>
      <c r="DF38" s="622"/>
      <c r="DG38" s="622"/>
      <c r="DH38" s="622"/>
      <c r="DI38" s="622"/>
      <c r="DJ38" s="622"/>
      <c r="DK38" s="623"/>
      <c r="DL38" s="627">
        <v>83404</v>
      </c>
      <c r="DM38" s="622"/>
      <c r="DN38" s="622"/>
      <c r="DO38" s="622"/>
      <c r="DP38" s="622"/>
      <c r="DQ38" s="622"/>
      <c r="DR38" s="622"/>
      <c r="DS38" s="622"/>
      <c r="DT38" s="622"/>
      <c r="DU38" s="622"/>
      <c r="DV38" s="623"/>
      <c r="DW38" s="624">
        <v>3</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251</v>
      </c>
      <c r="S39" s="622"/>
      <c r="T39" s="622"/>
      <c r="U39" s="622"/>
      <c r="V39" s="622"/>
      <c r="W39" s="622"/>
      <c r="X39" s="622"/>
      <c r="Y39" s="623"/>
      <c r="Z39" s="659" t="s">
        <v>142</v>
      </c>
      <c r="AA39" s="659"/>
      <c r="AB39" s="659"/>
      <c r="AC39" s="659"/>
      <c r="AD39" s="660" t="s">
        <v>142</v>
      </c>
      <c r="AE39" s="660"/>
      <c r="AF39" s="660"/>
      <c r="AG39" s="660"/>
      <c r="AH39" s="660"/>
      <c r="AI39" s="660"/>
      <c r="AJ39" s="660"/>
      <c r="AK39" s="660"/>
      <c r="AL39" s="624" t="s">
        <v>142</v>
      </c>
      <c r="AM39" s="625"/>
      <c r="AN39" s="625"/>
      <c r="AO39" s="661"/>
      <c r="AQ39" s="654" t="s">
        <v>347</v>
      </c>
      <c r="AR39" s="655"/>
      <c r="AS39" s="655"/>
      <c r="AT39" s="655"/>
      <c r="AU39" s="655"/>
      <c r="AV39" s="655"/>
      <c r="AW39" s="655"/>
      <c r="AX39" s="655"/>
      <c r="AY39" s="656"/>
      <c r="AZ39" s="621">
        <v>4225</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703</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302390</v>
      </c>
      <c r="CS39" s="634"/>
      <c r="CT39" s="634"/>
      <c r="CU39" s="634"/>
      <c r="CV39" s="634"/>
      <c r="CW39" s="634"/>
      <c r="CX39" s="634"/>
      <c r="CY39" s="635"/>
      <c r="CZ39" s="624">
        <v>5.5</v>
      </c>
      <c r="DA39" s="636"/>
      <c r="DB39" s="636"/>
      <c r="DC39" s="637"/>
      <c r="DD39" s="627">
        <v>168351</v>
      </c>
      <c r="DE39" s="634"/>
      <c r="DF39" s="634"/>
      <c r="DG39" s="634"/>
      <c r="DH39" s="634"/>
      <c r="DI39" s="634"/>
      <c r="DJ39" s="634"/>
      <c r="DK39" s="635"/>
      <c r="DL39" s="627" t="s">
        <v>240</v>
      </c>
      <c r="DM39" s="634"/>
      <c r="DN39" s="634"/>
      <c r="DO39" s="634"/>
      <c r="DP39" s="634"/>
      <c r="DQ39" s="634"/>
      <c r="DR39" s="634"/>
      <c r="DS39" s="634"/>
      <c r="DT39" s="634"/>
      <c r="DU39" s="634"/>
      <c r="DV39" s="635"/>
      <c r="DW39" s="624" t="s">
        <v>142</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23341</v>
      </c>
      <c r="S40" s="622"/>
      <c r="T40" s="622"/>
      <c r="U40" s="622"/>
      <c r="V40" s="622"/>
      <c r="W40" s="622"/>
      <c r="X40" s="622"/>
      <c r="Y40" s="623"/>
      <c r="Z40" s="659">
        <v>0.4</v>
      </c>
      <c r="AA40" s="659"/>
      <c r="AB40" s="659"/>
      <c r="AC40" s="659"/>
      <c r="AD40" s="660" t="s">
        <v>142</v>
      </c>
      <c r="AE40" s="660"/>
      <c r="AF40" s="660"/>
      <c r="AG40" s="660"/>
      <c r="AH40" s="660"/>
      <c r="AI40" s="660"/>
      <c r="AJ40" s="660"/>
      <c r="AK40" s="660"/>
      <c r="AL40" s="624" t="s">
        <v>142</v>
      </c>
      <c r="AM40" s="625"/>
      <c r="AN40" s="625"/>
      <c r="AO40" s="661"/>
      <c r="AQ40" s="654" t="s">
        <v>351</v>
      </c>
      <c r="AR40" s="655"/>
      <c r="AS40" s="655"/>
      <c r="AT40" s="655"/>
      <c r="AU40" s="655"/>
      <c r="AV40" s="655"/>
      <c r="AW40" s="655"/>
      <c r="AX40" s="655"/>
      <c r="AY40" s="656"/>
      <c r="AZ40" s="621" t="s">
        <v>251</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117</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14099</v>
      </c>
      <c r="CS40" s="622"/>
      <c r="CT40" s="622"/>
      <c r="CU40" s="622"/>
      <c r="CV40" s="622"/>
      <c r="CW40" s="622"/>
      <c r="CX40" s="622"/>
      <c r="CY40" s="623"/>
      <c r="CZ40" s="624">
        <v>0.3</v>
      </c>
      <c r="DA40" s="636"/>
      <c r="DB40" s="636"/>
      <c r="DC40" s="637"/>
      <c r="DD40" s="627">
        <v>4000</v>
      </c>
      <c r="DE40" s="622"/>
      <c r="DF40" s="622"/>
      <c r="DG40" s="622"/>
      <c r="DH40" s="622"/>
      <c r="DI40" s="622"/>
      <c r="DJ40" s="622"/>
      <c r="DK40" s="623"/>
      <c r="DL40" s="627" t="s">
        <v>142</v>
      </c>
      <c r="DM40" s="622"/>
      <c r="DN40" s="622"/>
      <c r="DO40" s="622"/>
      <c r="DP40" s="622"/>
      <c r="DQ40" s="622"/>
      <c r="DR40" s="622"/>
      <c r="DS40" s="622"/>
      <c r="DT40" s="622"/>
      <c r="DU40" s="622"/>
      <c r="DV40" s="623"/>
      <c r="DW40" s="624" t="s">
        <v>142</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5603976</v>
      </c>
      <c r="S41" s="646"/>
      <c r="T41" s="646"/>
      <c r="U41" s="646"/>
      <c r="V41" s="646"/>
      <c r="W41" s="646"/>
      <c r="X41" s="646"/>
      <c r="Y41" s="649"/>
      <c r="Z41" s="650">
        <v>100</v>
      </c>
      <c r="AA41" s="650"/>
      <c r="AB41" s="650"/>
      <c r="AC41" s="650"/>
      <c r="AD41" s="651">
        <v>2767812</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40694</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142</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142</v>
      </c>
      <c r="CS41" s="634"/>
      <c r="CT41" s="634"/>
      <c r="CU41" s="634"/>
      <c r="CV41" s="634"/>
      <c r="CW41" s="634"/>
      <c r="CX41" s="634"/>
      <c r="CY41" s="635"/>
      <c r="CZ41" s="624" t="s">
        <v>142</v>
      </c>
      <c r="DA41" s="636"/>
      <c r="DB41" s="636"/>
      <c r="DC41" s="637"/>
      <c r="DD41" s="627" t="s">
        <v>142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79743</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290</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1783882</v>
      </c>
      <c r="CS42" s="634"/>
      <c r="CT42" s="634"/>
      <c r="CU42" s="634"/>
      <c r="CV42" s="634"/>
      <c r="CW42" s="634"/>
      <c r="CX42" s="634"/>
      <c r="CY42" s="635"/>
      <c r="CZ42" s="624">
        <v>32.5</v>
      </c>
      <c r="DA42" s="636"/>
      <c r="DB42" s="636"/>
      <c r="DC42" s="637"/>
      <c r="DD42" s="627">
        <v>553435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15600</v>
      </c>
      <c r="CS43" s="634"/>
      <c r="CT43" s="634"/>
      <c r="CU43" s="634"/>
      <c r="CV43" s="634"/>
      <c r="CW43" s="634"/>
      <c r="CX43" s="634"/>
      <c r="CY43" s="635"/>
      <c r="CZ43" s="624">
        <v>0.3</v>
      </c>
      <c r="DA43" s="636"/>
      <c r="DB43" s="636"/>
      <c r="DC43" s="637"/>
      <c r="DD43" s="627">
        <v>15600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1783882</v>
      </c>
      <c r="CS44" s="622"/>
      <c r="CT44" s="622"/>
      <c r="CU44" s="622"/>
      <c r="CV44" s="622"/>
      <c r="CW44" s="622"/>
      <c r="CX44" s="622"/>
      <c r="CY44" s="623"/>
      <c r="CZ44" s="624">
        <v>32.5</v>
      </c>
      <c r="DA44" s="625"/>
      <c r="DB44" s="625"/>
      <c r="DC44" s="626"/>
      <c r="DD44" s="627">
        <v>553435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600776</v>
      </c>
      <c r="CS45" s="634"/>
      <c r="CT45" s="634"/>
      <c r="CU45" s="634"/>
      <c r="CV45" s="634"/>
      <c r="CW45" s="634"/>
      <c r="CX45" s="634"/>
      <c r="CY45" s="635"/>
      <c r="CZ45" s="624">
        <v>11</v>
      </c>
      <c r="DA45" s="636"/>
      <c r="DB45" s="636"/>
      <c r="DC45" s="637"/>
      <c r="DD45" s="627">
        <v>54134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1183106</v>
      </c>
      <c r="CS46" s="622"/>
      <c r="CT46" s="622"/>
      <c r="CU46" s="622"/>
      <c r="CV46" s="622"/>
      <c r="CW46" s="622"/>
      <c r="CX46" s="622"/>
      <c r="CY46" s="623"/>
      <c r="CZ46" s="624">
        <v>21.6</v>
      </c>
      <c r="DA46" s="625"/>
      <c r="DB46" s="625"/>
      <c r="DC46" s="626"/>
      <c r="DD46" s="627">
        <v>499301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142</v>
      </c>
      <c r="CS47" s="634"/>
      <c r="CT47" s="634"/>
      <c r="CU47" s="634"/>
      <c r="CV47" s="634"/>
      <c r="CW47" s="634"/>
      <c r="CX47" s="634"/>
      <c r="CY47" s="635"/>
      <c r="CZ47" s="624" t="s">
        <v>142</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142</v>
      </c>
      <c r="CS48" s="622"/>
      <c r="CT48" s="622"/>
      <c r="CU48" s="622"/>
      <c r="CV48" s="622"/>
      <c r="CW48" s="622"/>
      <c r="CX48" s="622"/>
      <c r="CY48" s="623"/>
      <c r="CZ48" s="624" t="s">
        <v>142</v>
      </c>
      <c r="DA48" s="625"/>
      <c r="DB48" s="625"/>
      <c r="DC48" s="626"/>
      <c r="DD48" s="627" t="s">
        <v>142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5481083</v>
      </c>
      <c r="CS49" s="606"/>
      <c r="CT49" s="606"/>
      <c r="CU49" s="606"/>
      <c r="CV49" s="606"/>
      <c r="CW49" s="606"/>
      <c r="CX49" s="606"/>
      <c r="CY49" s="607"/>
      <c r="CZ49" s="608">
        <v>100</v>
      </c>
      <c r="DA49" s="609"/>
      <c r="DB49" s="609"/>
      <c r="DC49" s="610"/>
      <c r="DD49" s="611">
        <v>3387601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ffYsfChyIKttDkAOYnhy45srQvcm3FCavOKKFY+y6CtSHSEKlTVt/Lr8B/9tfavqBnTGViTWQ1nmkjb+hcRmVA==" saltValue="mEK7aalToywIL/4mZTDZ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N42" sqref="BN4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102">
        <v>5599</v>
      </c>
      <c r="R7" s="1103"/>
      <c r="S7" s="1103"/>
      <c r="T7" s="1103"/>
      <c r="U7" s="1103"/>
      <c r="V7" s="1103">
        <v>5476</v>
      </c>
      <c r="W7" s="1103"/>
      <c r="X7" s="1103"/>
      <c r="Y7" s="1103"/>
      <c r="Z7" s="1103"/>
      <c r="AA7" s="1103">
        <v>123</v>
      </c>
      <c r="AB7" s="1103"/>
      <c r="AC7" s="1103"/>
      <c r="AD7" s="1103"/>
      <c r="AE7" s="1104"/>
      <c r="AF7" s="1105">
        <v>70</v>
      </c>
      <c r="AG7" s="1106"/>
      <c r="AH7" s="1106"/>
      <c r="AI7" s="1106"/>
      <c r="AJ7" s="1107"/>
      <c r="AK7" s="1108">
        <v>250</v>
      </c>
      <c r="AL7" s="1109"/>
      <c r="AM7" s="1109"/>
      <c r="AN7" s="1109"/>
      <c r="AO7" s="1109"/>
      <c r="AP7" s="1109">
        <v>5642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-11</v>
      </c>
      <c r="CI7" s="1097"/>
      <c r="CJ7" s="1097"/>
      <c r="CK7" s="1097"/>
      <c r="CL7" s="1098"/>
      <c r="CM7" s="1096">
        <v>138</v>
      </c>
      <c r="CN7" s="1097"/>
      <c r="CO7" s="1097"/>
      <c r="CP7" s="1097"/>
      <c r="CQ7" s="1098"/>
      <c r="CR7" s="1096">
        <v>10</v>
      </c>
      <c r="CS7" s="1097"/>
      <c r="CT7" s="1097"/>
      <c r="CU7" s="1097"/>
      <c r="CV7" s="1098"/>
      <c r="CW7" s="1096">
        <v>0</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31</v>
      </c>
      <c r="R8" s="1039"/>
      <c r="S8" s="1039"/>
      <c r="T8" s="1039"/>
      <c r="U8" s="1039"/>
      <c r="V8" s="1039">
        <v>31</v>
      </c>
      <c r="W8" s="1039"/>
      <c r="X8" s="1039"/>
      <c r="Y8" s="1039"/>
      <c r="Z8" s="1039"/>
      <c r="AA8" s="1039">
        <v>0</v>
      </c>
      <c r="AB8" s="1039"/>
      <c r="AC8" s="1039"/>
      <c r="AD8" s="1039"/>
      <c r="AE8" s="1040"/>
      <c r="AF8" s="1035" t="s">
        <v>142</v>
      </c>
      <c r="AG8" s="1036"/>
      <c r="AH8" s="1036"/>
      <c r="AI8" s="1036"/>
      <c r="AJ8" s="1037"/>
      <c r="AK8" s="1080">
        <v>22</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362</v>
      </c>
      <c r="R28" s="1051"/>
      <c r="S28" s="1051"/>
      <c r="T28" s="1051"/>
      <c r="U28" s="1051"/>
      <c r="V28" s="1051">
        <v>336</v>
      </c>
      <c r="W28" s="1051"/>
      <c r="X28" s="1051"/>
      <c r="Y28" s="1051"/>
      <c r="Z28" s="1051"/>
      <c r="AA28" s="1051">
        <v>26</v>
      </c>
      <c r="AB28" s="1051"/>
      <c r="AC28" s="1051"/>
      <c r="AD28" s="1051"/>
      <c r="AE28" s="1052"/>
      <c r="AF28" s="1053">
        <v>26</v>
      </c>
      <c r="AG28" s="1051"/>
      <c r="AH28" s="1051"/>
      <c r="AI28" s="1051"/>
      <c r="AJ28" s="1054"/>
      <c r="AK28" s="1042">
        <v>27</v>
      </c>
      <c r="AL28" s="1043"/>
      <c r="AM28" s="1043"/>
      <c r="AN28" s="1043"/>
      <c r="AO28" s="1043"/>
      <c r="AP28" s="1043" t="s">
        <v>596</v>
      </c>
      <c r="AQ28" s="1043"/>
      <c r="AR28" s="1043"/>
      <c r="AS28" s="1043"/>
      <c r="AT28" s="1043"/>
      <c r="AU28" s="1043" t="s">
        <v>596</v>
      </c>
      <c r="AV28" s="1043"/>
      <c r="AW28" s="1043"/>
      <c r="AX28" s="1043"/>
      <c r="AY28" s="1043"/>
      <c r="AZ28" s="1044" t="s">
        <v>596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277</v>
      </c>
      <c r="R29" s="1039"/>
      <c r="S29" s="1039"/>
      <c r="T29" s="1039"/>
      <c r="U29" s="1039"/>
      <c r="V29" s="1039">
        <v>252</v>
      </c>
      <c r="W29" s="1039"/>
      <c r="X29" s="1039"/>
      <c r="Y29" s="1039"/>
      <c r="Z29" s="1039"/>
      <c r="AA29" s="1039">
        <v>25</v>
      </c>
      <c r="AB29" s="1039"/>
      <c r="AC29" s="1039"/>
      <c r="AD29" s="1039"/>
      <c r="AE29" s="1040"/>
      <c r="AF29" s="1035">
        <v>25</v>
      </c>
      <c r="AG29" s="1036"/>
      <c r="AH29" s="1036"/>
      <c r="AI29" s="1036"/>
      <c r="AJ29" s="1037"/>
      <c r="AK29" s="980">
        <v>38</v>
      </c>
      <c r="AL29" s="971"/>
      <c r="AM29" s="971"/>
      <c r="AN29" s="971"/>
      <c r="AO29" s="971"/>
      <c r="AP29" s="971" t="s">
        <v>596</v>
      </c>
      <c r="AQ29" s="971"/>
      <c r="AR29" s="971"/>
      <c r="AS29" s="971"/>
      <c r="AT29" s="971"/>
      <c r="AU29" s="971" t="s">
        <v>596</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45</v>
      </c>
      <c r="R30" s="1039"/>
      <c r="S30" s="1039"/>
      <c r="T30" s="1039"/>
      <c r="U30" s="1039"/>
      <c r="V30" s="1039">
        <v>45</v>
      </c>
      <c r="W30" s="1039"/>
      <c r="X30" s="1039"/>
      <c r="Y30" s="1039"/>
      <c r="Z30" s="1039"/>
      <c r="AA30" s="1039">
        <v>0</v>
      </c>
      <c r="AB30" s="1039"/>
      <c r="AC30" s="1039"/>
      <c r="AD30" s="1039"/>
      <c r="AE30" s="1040"/>
      <c r="AF30" s="1035">
        <v>0</v>
      </c>
      <c r="AG30" s="1036"/>
      <c r="AH30" s="1036"/>
      <c r="AI30" s="1036"/>
      <c r="AJ30" s="1037"/>
      <c r="AK30" s="980">
        <v>11</v>
      </c>
      <c r="AL30" s="971"/>
      <c r="AM30" s="971"/>
      <c r="AN30" s="971"/>
      <c r="AO30" s="971"/>
      <c r="AP30" s="971" t="s">
        <v>596</v>
      </c>
      <c r="AQ30" s="971"/>
      <c r="AR30" s="971"/>
      <c r="AS30" s="971"/>
      <c r="AT30" s="971"/>
      <c r="AU30" s="971" t="s">
        <v>596</v>
      </c>
      <c r="AV30" s="971"/>
      <c r="AW30" s="971"/>
      <c r="AX30" s="971"/>
      <c r="AY30" s="971"/>
      <c r="AZ30" s="1041" t="s">
        <v>596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60</v>
      </c>
      <c r="R31" s="1039"/>
      <c r="S31" s="1039"/>
      <c r="T31" s="1039"/>
      <c r="U31" s="1039"/>
      <c r="V31" s="1039">
        <v>55</v>
      </c>
      <c r="W31" s="1039"/>
      <c r="X31" s="1039"/>
      <c r="Y31" s="1039"/>
      <c r="Z31" s="1039"/>
      <c r="AA31" s="1039">
        <v>5</v>
      </c>
      <c r="AB31" s="1039"/>
      <c r="AC31" s="1039"/>
      <c r="AD31" s="1039"/>
      <c r="AE31" s="1040"/>
      <c r="AF31" s="1035">
        <v>5</v>
      </c>
      <c r="AG31" s="1036"/>
      <c r="AH31" s="1036"/>
      <c r="AI31" s="1036"/>
      <c r="AJ31" s="1037"/>
      <c r="AK31" s="980">
        <v>8</v>
      </c>
      <c r="AL31" s="971"/>
      <c r="AM31" s="971"/>
      <c r="AN31" s="971"/>
      <c r="AO31" s="971"/>
      <c r="AP31" s="971">
        <v>64</v>
      </c>
      <c r="AQ31" s="971"/>
      <c r="AR31" s="971"/>
      <c r="AS31" s="971"/>
      <c r="AT31" s="971"/>
      <c r="AU31" s="971">
        <v>32</v>
      </c>
      <c r="AV31" s="971"/>
      <c r="AW31" s="971"/>
      <c r="AX31" s="971"/>
      <c r="AY31" s="971"/>
      <c r="AZ31" s="1041" t="s">
        <v>590</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54</v>
      </c>
      <c r="R32" s="1039"/>
      <c r="S32" s="1039"/>
      <c r="T32" s="1039"/>
      <c r="U32" s="1039"/>
      <c r="V32" s="1039">
        <v>52</v>
      </c>
      <c r="W32" s="1039"/>
      <c r="X32" s="1039"/>
      <c r="Y32" s="1039"/>
      <c r="Z32" s="1039"/>
      <c r="AA32" s="1039">
        <v>2</v>
      </c>
      <c r="AB32" s="1039"/>
      <c r="AC32" s="1039"/>
      <c r="AD32" s="1039"/>
      <c r="AE32" s="1040"/>
      <c r="AF32" s="1035">
        <v>2</v>
      </c>
      <c r="AG32" s="1036"/>
      <c r="AH32" s="1036"/>
      <c r="AI32" s="1036"/>
      <c r="AJ32" s="1037"/>
      <c r="AK32" s="980">
        <v>26</v>
      </c>
      <c r="AL32" s="971"/>
      <c r="AM32" s="971"/>
      <c r="AN32" s="971"/>
      <c r="AO32" s="971"/>
      <c r="AP32" s="971">
        <v>91</v>
      </c>
      <c r="AQ32" s="971"/>
      <c r="AR32" s="971"/>
      <c r="AS32" s="971"/>
      <c r="AT32" s="971"/>
      <c r="AU32" s="971">
        <v>73</v>
      </c>
      <c r="AV32" s="971"/>
      <c r="AW32" s="971"/>
      <c r="AX32" s="971"/>
      <c r="AY32" s="971"/>
      <c r="AZ32" s="1041" t="s">
        <v>590</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37</v>
      </c>
      <c r="R68" s="982"/>
      <c r="S68" s="982"/>
      <c r="T68" s="982"/>
      <c r="U68" s="982"/>
      <c r="V68" s="982">
        <v>35</v>
      </c>
      <c r="W68" s="982"/>
      <c r="X68" s="982"/>
      <c r="Y68" s="982"/>
      <c r="Z68" s="982"/>
      <c r="AA68" s="982">
        <v>2</v>
      </c>
      <c r="AB68" s="982"/>
      <c r="AC68" s="982"/>
      <c r="AD68" s="982"/>
      <c r="AE68" s="982"/>
      <c r="AF68" s="982">
        <v>2</v>
      </c>
      <c r="AG68" s="982"/>
      <c r="AH68" s="982"/>
      <c r="AI68" s="982"/>
      <c r="AJ68" s="982"/>
      <c r="AK68" s="982">
        <v>2</v>
      </c>
      <c r="AL68" s="982"/>
      <c r="AM68" s="982"/>
      <c r="AN68" s="982"/>
      <c r="AO68" s="982"/>
      <c r="AP68" s="982" t="s">
        <v>596</v>
      </c>
      <c r="AQ68" s="982"/>
      <c r="AR68" s="982"/>
      <c r="AS68" s="982"/>
      <c r="AT68" s="982"/>
      <c r="AU68" s="982" t="s">
        <v>596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922</v>
      </c>
      <c r="R69" s="971"/>
      <c r="S69" s="971"/>
      <c r="T69" s="971"/>
      <c r="U69" s="971"/>
      <c r="V69" s="971">
        <v>908</v>
      </c>
      <c r="W69" s="971"/>
      <c r="X69" s="971"/>
      <c r="Y69" s="971"/>
      <c r="Z69" s="971"/>
      <c r="AA69" s="971">
        <v>14</v>
      </c>
      <c r="AB69" s="971"/>
      <c r="AC69" s="971"/>
      <c r="AD69" s="971"/>
      <c r="AE69" s="971"/>
      <c r="AF69" s="971">
        <v>14</v>
      </c>
      <c r="AG69" s="971"/>
      <c r="AH69" s="971"/>
      <c r="AI69" s="971"/>
      <c r="AJ69" s="971"/>
      <c r="AK69" s="971" t="s">
        <v>596</v>
      </c>
      <c r="AL69" s="971"/>
      <c r="AM69" s="971"/>
      <c r="AN69" s="971"/>
      <c r="AO69" s="971"/>
      <c r="AP69" s="971">
        <v>584</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1709</v>
      </c>
      <c r="R70" s="971"/>
      <c r="S70" s="971"/>
      <c r="T70" s="971"/>
      <c r="U70" s="971"/>
      <c r="V70" s="971">
        <v>1707</v>
      </c>
      <c r="W70" s="971"/>
      <c r="X70" s="971"/>
      <c r="Y70" s="971"/>
      <c r="Z70" s="971"/>
      <c r="AA70" s="971">
        <v>3</v>
      </c>
      <c r="AB70" s="971"/>
      <c r="AC70" s="971"/>
      <c r="AD70" s="971"/>
      <c r="AE70" s="971"/>
      <c r="AF70" s="971">
        <v>3</v>
      </c>
      <c r="AG70" s="971"/>
      <c r="AH70" s="971"/>
      <c r="AI70" s="971"/>
      <c r="AJ70" s="971"/>
      <c r="AK70" s="971" t="s">
        <v>596</v>
      </c>
      <c r="AL70" s="971"/>
      <c r="AM70" s="971"/>
      <c r="AN70" s="971"/>
      <c r="AO70" s="971"/>
      <c r="AP70" s="971" t="s">
        <v>596</v>
      </c>
      <c r="AQ70" s="971"/>
      <c r="AR70" s="971"/>
      <c r="AS70" s="971"/>
      <c r="AT70" s="971"/>
      <c r="AU70" s="971" t="s">
        <v>596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1447</v>
      </c>
      <c r="R71" s="971"/>
      <c r="S71" s="971"/>
      <c r="T71" s="971"/>
      <c r="U71" s="971"/>
      <c r="V71" s="971">
        <v>1365</v>
      </c>
      <c r="W71" s="971"/>
      <c r="X71" s="971"/>
      <c r="Y71" s="971"/>
      <c r="Z71" s="971"/>
      <c r="AA71" s="971">
        <v>82</v>
      </c>
      <c r="AB71" s="971"/>
      <c r="AC71" s="971"/>
      <c r="AD71" s="971"/>
      <c r="AE71" s="971"/>
      <c r="AF71" s="971">
        <v>82</v>
      </c>
      <c r="AG71" s="971"/>
      <c r="AH71" s="971"/>
      <c r="AI71" s="971"/>
      <c r="AJ71" s="971"/>
      <c r="AK71" s="971">
        <v>178</v>
      </c>
      <c r="AL71" s="971"/>
      <c r="AM71" s="971"/>
      <c r="AN71" s="971"/>
      <c r="AO71" s="971"/>
      <c r="AP71" s="971" t="s">
        <v>596</v>
      </c>
      <c r="AQ71" s="971"/>
      <c r="AR71" s="971"/>
      <c r="AS71" s="971"/>
      <c r="AT71" s="971"/>
      <c r="AU71" s="971" t="s">
        <v>596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314</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314</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314</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462218</v>
      </c>
      <c r="AB110" s="889"/>
      <c r="AC110" s="889"/>
      <c r="AD110" s="889"/>
      <c r="AE110" s="890"/>
      <c r="AF110" s="891">
        <v>484415</v>
      </c>
      <c r="AG110" s="889"/>
      <c r="AH110" s="889"/>
      <c r="AI110" s="889"/>
      <c r="AJ110" s="890"/>
      <c r="AK110" s="891">
        <v>513963</v>
      </c>
      <c r="AL110" s="889"/>
      <c r="AM110" s="889"/>
      <c r="AN110" s="889"/>
      <c r="AO110" s="890"/>
      <c r="AP110" s="892">
        <v>21.3</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4443075</v>
      </c>
      <c r="BR110" s="842"/>
      <c r="BS110" s="842"/>
      <c r="BT110" s="842"/>
      <c r="BU110" s="842"/>
      <c r="BV110" s="842">
        <v>5462564</v>
      </c>
      <c r="BW110" s="842"/>
      <c r="BX110" s="842"/>
      <c r="BY110" s="842"/>
      <c r="BZ110" s="842"/>
      <c r="CA110" s="842">
        <v>5642462</v>
      </c>
      <c r="CB110" s="842"/>
      <c r="CC110" s="842"/>
      <c r="CD110" s="842"/>
      <c r="CE110" s="842"/>
      <c r="CF110" s="866">
        <v>234.2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142</v>
      </c>
      <c r="DM110" s="842"/>
      <c r="DN110" s="842"/>
      <c r="DO110" s="842"/>
      <c r="DP110" s="842"/>
      <c r="DQ110" s="842" t="s">
        <v>447</v>
      </c>
      <c r="DR110" s="842"/>
      <c r="DS110" s="842"/>
      <c r="DT110" s="842"/>
      <c r="DU110" s="842"/>
      <c r="DV110" s="843" t="s">
        <v>447</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142</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142</v>
      </c>
      <c r="BR111" s="817"/>
      <c r="BS111" s="817"/>
      <c r="BT111" s="817"/>
      <c r="BU111" s="817"/>
      <c r="BV111" s="817" t="s">
        <v>142</v>
      </c>
      <c r="BW111" s="817"/>
      <c r="BX111" s="817"/>
      <c r="BY111" s="817"/>
      <c r="BZ111" s="817"/>
      <c r="CA111" s="817" t="s">
        <v>142</v>
      </c>
      <c r="CB111" s="817"/>
      <c r="CC111" s="817"/>
      <c r="CD111" s="817"/>
      <c r="CE111" s="817"/>
      <c r="CF111" s="875" t="s">
        <v>142</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446</v>
      </c>
      <c r="DM111" s="817"/>
      <c r="DN111" s="817"/>
      <c r="DO111" s="817"/>
      <c r="DP111" s="817"/>
      <c r="DQ111" s="817" t="s">
        <v>452</v>
      </c>
      <c r="DR111" s="817"/>
      <c r="DS111" s="817"/>
      <c r="DT111" s="817"/>
      <c r="DU111" s="817"/>
      <c r="DV111" s="794" t="s">
        <v>451</v>
      </c>
      <c r="DW111" s="794"/>
      <c r="DX111" s="794"/>
      <c r="DY111" s="794"/>
      <c r="DZ111" s="795"/>
    </row>
    <row r="112" spans="1:131" s="230" customFormat="1" ht="26.25" customHeight="1" x14ac:dyDescent="0.15">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142</v>
      </c>
      <c r="AB112" s="780"/>
      <c r="AC112" s="780"/>
      <c r="AD112" s="780"/>
      <c r="AE112" s="781"/>
      <c r="AF112" s="782" t="s">
        <v>142</v>
      </c>
      <c r="AG112" s="780"/>
      <c r="AH112" s="780"/>
      <c r="AI112" s="780"/>
      <c r="AJ112" s="781"/>
      <c r="AK112" s="782" t="s">
        <v>451</v>
      </c>
      <c r="AL112" s="780"/>
      <c r="AM112" s="780"/>
      <c r="AN112" s="780"/>
      <c r="AO112" s="781"/>
      <c r="AP112" s="824" t="s">
        <v>142</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109042</v>
      </c>
      <c r="BR112" s="817"/>
      <c r="BS112" s="817"/>
      <c r="BT112" s="817"/>
      <c r="BU112" s="817"/>
      <c r="BV112" s="817">
        <v>110420</v>
      </c>
      <c r="BW112" s="817"/>
      <c r="BX112" s="817"/>
      <c r="BY112" s="817"/>
      <c r="BZ112" s="817"/>
      <c r="CA112" s="817">
        <v>105208</v>
      </c>
      <c r="CB112" s="817"/>
      <c r="CC112" s="817"/>
      <c r="CD112" s="817"/>
      <c r="CE112" s="817"/>
      <c r="CF112" s="875">
        <v>4.4000000000000004</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451</v>
      </c>
      <c r="DM112" s="817"/>
      <c r="DN112" s="817"/>
      <c r="DO112" s="817"/>
      <c r="DP112" s="817"/>
      <c r="DQ112" s="817" t="s">
        <v>142</v>
      </c>
      <c r="DR112" s="817"/>
      <c r="DS112" s="817"/>
      <c r="DT112" s="817"/>
      <c r="DU112" s="817"/>
      <c r="DV112" s="794" t="s">
        <v>142</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19181</v>
      </c>
      <c r="AB113" s="919"/>
      <c r="AC113" s="919"/>
      <c r="AD113" s="919"/>
      <c r="AE113" s="920"/>
      <c r="AF113" s="921">
        <v>16636</v>
      </c>
      <c r="AG113" s="919"/>
      <c r="AH113" s="919"/>
      <c r="AI113" s="919"/>
      <c r="AJ113" s="920"/>
      <c r="AK113" s="921">
        <v>12834</v>
      </c>
      <c r="AL113" s="919"/>
      <c r="AM113" s="919"/>
      <c r="AN113" s="919"/>
      <c r="AO113" s="920"/>
      <c r="AP113" s="922">
        <v>0.5</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22</v>
      </c>
      <c r="BR113" s="817"/>
      <c r="BS113" s="817"/>
      <c r="BT113" s="817"/>
      <c r="BU113" s="817"/>
      <c r="BV113" s="817" t="s">
        <v>452</v>
      </c>
      <c r="BW113" s="817"/>
      <c r="BX113" s="817"/>
      <c r="BY113" s="817"/>
      <c r="BZ113" s="817"/>
      <c r="CA113" s="817" t="s">
        <v>142</v>
      </c>
      <c r="CB113" s="817"/>
      <c r="CC113" s="817"/>
      <c r="CD113" s="817"/>
      <c r="CE113" s="817"/>
      <c r="CF113" s="875" t="s">
        <v>451</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142</v>
      </c>
      <c r="DH113" s="780"/>
      <c r="DI113" s="780"/>
      <c r="DJ113" s="780"/>
      <c r="DK113" s="781"/>
      <c r="DL113" s="782" t="s">
        <v>451</v>
      </c>
      <c r="DM113" s="780"/>
      <c r="DN113" s="780"/>
      <c r="DO113" s="780"/>
      <c r="DP113" s="781"/>
      <c r="DQ113" s="782" t="s">
        <v>452</v>
      </c>
      <c r="DR113" s="780"/>
      <c r="DS113" s="780"/>
      <c r="DT113" s="780"/>
      <c r="DU113" s="781"/>
      <c r="DV113" s="824" t="s">
        <v>451</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1226</v>
      </c>
      <c r="AB114" s="780"/>
      <c r="AC114" s="780"/>
      <c r="AD114" s="780"/>
      <c r="AE114" s="781"/>
      <c r="AF114" s="782">
        <v>22</v>
      </c>
      <c r="AG114" s="780"/>
      <c r="AH114" s="780"/>
      <c r="AI114" s="780"/>
      <c r="AJ114" s="781"/>
      <c r="AK114" s="782" t="s">
        <v>452</v>
      </c>
      <c r="AL114" s="780"/>
      <c r="AM114" s="780"/>
      <c r="AN114" s="780"/>
      <c r="AO114" s="781"/>
      <c r="AP114" s="824" t="s">
        <v>142</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337790</v>
      </c>
      <c r="BR114" s="817"/>
      <c r="BS114" s="817"/>
      <c r="BT114" s="817"/>
      <c r="BU114" s="817"/>
      <c r="BV114" s="817">
        <v>322051</v>
      </c>
      <c r="BW114" s="817"/>
      <c r="BX114" s="817"/>
      <c r="BY114" s="817"/>
      <c r="BZ114" s="817"/>
      <c r="CA114" s="817">
        <v>311677</v>
      </c>
      <c r="CB114" s="817"/>
      <c r="CC114" s="817"/>
      <c r="CD114" s="817"/>
      <c r="CE114" s="817"/>
      <c r="CF114" s="875">
        <v>12.9</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452</v>
      </c>
      <c r="DM114" s="780"/>
      <c r="DN114" s="780"/>
      <c r="DO114" s="780"/>
      <c r="DP114" s="781"/>
      <c r="DQ114" s="782" t="s">
        <v>142</v>
      </c>
      <c r="DR114" s="780"/>
      <c r="DS114" s="780"/>
      <c r="DT114" s="780"/>
      <c r="DU114" s="781"/>
      <c r="DV114" s="824" t="s">
        <v>142</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452</v>
      </c>
      <c r="AB115" s="919"/>
      <c r="AC115" s="919"/>
      <c r="AD115" s="919"/>
      <c r="AE115" s="920"/>
      <c r="AF115" s="921" t="s">
        <v>142</v>
      </c>
      <c r="AG115" s="919"/>
      <c r="AH115" s="919"/>
      <c r="AI115" s="919"/>
      <c r="AJ115" s="920"/>
      <c r="AK115" s="921" t="s">
        <v>142</v>
      </c>
      <c r="AL115" s="919"/>
      <c r="AM115" s="919"/>
      <c r="AN115" s="919"/>
      <c r="AO115" s="920"/>
      <c r="AP115" s="922" t="s">
        <v>446</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451</v>
      </c>
      <c r="BR115" s="817"/>
      <c r="BS115" s="817"/>
      <c r="BT115" s="817"/>
      <c r="BU115" s="817"/>
      <c r="BV115" s="817" t="s">
        <v>142</v>
      </c>
      <c r="BW115" s="817"/>
      <c r="BX115" s="817"/>
      <c r="BY115" s="817"/>
      <c r="BZ115" s="817"/>
      <c r="CA115" s="817" t="s">
        <v>451</v>
      </c>
      <c r="CB115" s="817"/>
      <c r="CC115" s="817"/>
      <c r="CD115" s="817"/>
      <c r="CE115" s="817"/>
      <c r="CF115" s="875" t="s">
        <v>452</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142</v>
      </c>
      <c r="DM115" s="780"/>
      <c r="DN115" s="780"/>
      <c r="DO115" s="780"/>
      <c r="DP115" s="781"/>
      <c r="DQ115" s="782" t="s">
        <v>142</v>
      </c>
      <c r="DR115" s="780"/>
      <c r="DS115" s="780"/>
      <c r="DT115" s="780"/>
      <c r="DU115" s="781"/>
      <c r="DV115" s="824" t="s">
        <v>451</v>
      </c>
      <c r="DW115" s="825"/>
      <c r="DX115" s="825"/>
      <c r="DY115" s="825"/>
      <c r="DZ115" s="826"/>
    </row>
    <row r="116" spans="1:130" s="230" customFormat="1" ht="26.25" customHeight="1" x14ac:dyDescent="0.15">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130</v>
      </c>
      <c r="AB116" s="780"/>
      <c r="AC116" s="780"/>
      <c r="AD116" s="780"/>
      <c r="AE116" s="781"/>
      <c r="AF116" s="782">
        <v>1</v>
      </c>
      <c r="AG116" s="780"/>
      <c r="AH116" s="780"/>
      <c r="AI116" s="780"/>
      <c r="AJ116" s="781"/>
      <c r="AK116" s="782" t="s">
        <v>142</v>
      </c>
      <c r="AL116" s="780"/>
      <c r="AM116" s="780"/>
      <c r="AN116" s="780"/>
      <c r="AO116" s="781"/>
      <c r="AP116" s="824" t="s">
        <v>142</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452</v>
      </c>
      <c r="BW116" s="817"/>
      <c r="BX116" s="817"/>
      <c r="BY116" s="817"/>
      <c r="BZ116" s="817"/>
      <c r="CA116" s="817" t="s">
        <v>468</v>
      </c>
      <c r="CB116" s="817"/>
      <c r="CC116" s="817"/>
      <c r="CD116" s="817"/>
      <c r="CE116" s="817"/>
      <c r="CF116" s="875" t="s">
        <v>468</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452</v>
      </c>
      <c r="DM116" s="780"/>
      <c r="DN116" s="780"/>
      <c r="DO116" s="780"/>
      <c r="DP116" s="781"/>
      <c r="DQ116" s="782" t="s">
        <v>452</v>
      </c>
      <c r="DR116" s="780"/>
      <c r="DS116" s="780"/>
      <c r="DT116" s="780"/>
      <c r="DU116" s="781"/>
      <c r="DV116" s="824" t="s">
        <v>446</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482755</v>
      </c>
      <c r="AB117" s="903"/>
      <c r="AC117" s="903"/>
      <c r="AD117" s="903"/>
      <c r="AE117" s="904"/>
      <c r="AF117" s="905">
        <v>501074</v>
      </c>
      <c r="AG117" s="903"/>
      <c r="AH117" s="903"/>
      <c r="AI117" s="903"/>
      <c r="AJ117" s="904"/>
      <c r="AK117" s="905">
        <v>526797</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472</v>
      </c>
      <c r="BR117" s="817"/>
      <c r="BS117" s="817"/>
      <c r="BT117" s="817"/>
      <c r="BU117" s="817"/>
      <c r="BV117" s="817" t="s">
        <v>142</v>
      </c>
      <c r="BW117" s="817"/>
      <c r="BX117" s="817"/>
      <c r="BY117" s="817"/>
      <c r="BZ117" s="817"/>
      <c r="CA117" s="817" t="s">
        <v>451</v>
      </c>
      <c r="CB117" s="817"/>
      <c r="CC117" s="817"/>
      <c r="CD117" s="817"/>
      <c r="CE117" s="817"/>
      <c r="CF117" s="875" t="s">
        <v>468</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468</v>
      </c>
      <c r="DH117" s="780"/>
      <c r="DI117" s="780"/>
      <c r="DJ117" s="780"/>
      <c r="DK117" s="781"/>
      <c r="DL117" s="782" t="s">
        <v>142</v>
      </c>
      <c r="DM117" s="780"/>
      <c r="DN117" s="780"/>
      <c r="DO117" s="780"/>
      <c r="DP117" s="781"/>
      <c r="DQ117" s="782" t="s">
        <v>472</v>
      </c>
      <c r="DR117" s="780"/>
      <c r="DS117" s="780"/>
      <c r="DT117" s="780"/>
      <c r="DU117" s="781"/>
      <c r="DV117" s="824" t="s">
        <v>468</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314</v>
      </c>
      <c r="AL118" s="896"/>
      <c r="AM118" s="896"/>
      <c r="AN118" s="896"/>
      <c r="AO118" s="897"/>
      <c r="AP118" s="899" t="s">
        <v>440</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142</v>
      </c>
      <c r="BR118" s="845"/>
      <c r="BS118" s="845"/>
      <c r="BT118" s="845"/>
      <c r="BU118" s="845"/>
      <c r="BV118" s="845" t="s">
        <v>468</v>
      </c>
      <c r="BW118" s="845"/>
      <c r="BX118" s="845"/>
      <c r="BY118" s="845"/>
      <c r="BZ118" s="845"/>
      <c r="CA118" s="845" t="s">
        <v>142</v>
      </c>
      <c r="CB118" s="845"/>
      <c r="CC118" s="845"/>
      <c r="CD118" s="845"/>
      <c r="CE118" s="845"/>
      <c r="CF118" s="875" t="s">
        <v>472</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451</v>
      </c>
      <c r="DM118" s="780"/>
      <c r="DN118" s="780"/>
      <c r="DO118" s="780"/>
      <c r="DP118" s="781"/>
      <c r="DQ118" s="782" t="s">
        <v>142</v>
      </c>
      <c r="DR118" s="780"/>
      <c r="DS118" s="780"/>
      <c r="DT118" s="780"/>
      <c r="DU118" s="781"/>
      <c r="DV118" s="824" t="s">
        <v>451</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468</v>
      </c>
      <c r="AB119" s="889"/>
      <c r="AC119" s="889"/>
      <c r="AD119" s="889"/>
      <c r="AE119" s="890"/>
      <c r="AF119" s="891" t="s">
        <v>472</v>
      </c>
      <c r="AG119" s="889"/>
      <c r="AH119" s="889"/>
      <c r="AI119" s="889"/>
      <c r="AJ119" s="890"/>
      <c r="AK119" s="891" t="s">
        <v>468</v>
      </c>
      <c r="AL119" s="889"/>
      <c r="AM119" s="889"/>
      <c r="AN119" s="889"/>
      <c r="AO119" s="890"/>
      <c r="AP119" s="892" t="s">
        <v>452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476</v>
      </c>
      <c r="BP119" s="878"/>
      <c r="BQ119" s="879">
        <v>4889929</v>
      </c>
      <c r="BR119" s="845"/>
      <c r="BS119" s="845"/>
      <c r="BT119" s="845"/>
      <c r="BU119" s="845"/>
      <c r="BV119" s="845">
        <v>5895035</v>
      </c>
      <c r="BW119" s="845"/>
      <c r="BX119" s="845"/>
      <c r="BY119" s="845"/>
      <c r="BZ119" s="845"/>
      <c r="CA119" s="845">
        <v>6059347</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142</v>
      </c>
      <c r="DH119" s="764"/>
      <c r="DI119" s="764"/>
      <c r="DJ119" s="764"/>
      <c r="DK119" s="765"/>
      <c r="DL119" s="766" t="s">
        <v>451</v>
      </c>
      <c r="DM119" s="764"/>
      <c r="DN119" s="764"/>
      <c r="DO119" s="764"/>
      <c r="DP119" s="765"/>
      <c r="DQ119" s="766" t="s">
        <v>452</v>
      </c>
      <c r="DR119" s="764"/>
      <c r="DS119" s="764"/>
      <c r="DT119" s="764"/>
      <c r="DU119" s="765"/>
      <c r="DV119" s="848" t="s">
        <v>472</v>
      </c>
      <c r="DW119" s="849"/>
      <c r="DX119" s="849"/>
      <c r="DY119" s="849"/>
      <c r="DZ119" s="850"/>
    </row>
    <row r="120" spans="1:130" s="230"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472</v>
      </c>
      <c r="AB120" s="780"/>
      <c r="AC120" s="780"/>
      <c r="AD120" s="780"/>
      <c r="AE120" s="781"/>
      <c r="AF120" s="782" t="s">
        <v>452</v>
      </c>
      <c r="AG120" s="780"/>
      <c r="AH120" s="780"/>
      <c r="AI120" s="780"/>
      <c r="AJ120" s="781"/>
      <c r="AK120" s="782" t="s">
        <v>451</v>
      </c>
      <c r="AL120" s="780"/>
      <c r="AM120" s="780"/>
      <c r="AN120" s="780"/>
      <c r="AO120" s="781"/>
      <c r="AP120" s="824" t="s">
        <v>142</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4704283</v>
      </c>
      <c r="BR120" s="842"/>
      <c r="BS120" s="842"/>
      <c r="BT120" s="842"/>
      <c r="BU120" s="842"/>
      <c r="BV120" s="842">
        <v>5050583</v>
      </c>
      <c r="BW120" s="842"/>
      <c r="BX120" s="842"/>
      <c r="BY120" s="842"/>
      <c r="BZ120" s="842"/>
      <c r="CA120" s="842">
        <v>5103760</v>
      </c>
      <c r="CB120" s="842"/>
      <c r="CC120" s="842"/>
      <c r="CD120" s="842"/>
      <c r="CE120" s="842"/>
      <c r="CF120" s="866">
        <v>211.9</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92346</v>
      </c>
      <c r="DH120" s="842"/>
      <c r="DI120" s="842"/>
      <c r="DJ120" s="842"/>
      <c r="DK120" s="842"/>
      <c r="DL120" s="842">
        <v>80385</v>
      </c>
      <c r="DM120" s="842"/>
      <c r="DN120" s="842"/>
      <c r="DO120" s="842"/>
      <c r="DP120" s="842"/>
      <c r="DQ120" s="842">
        <v>73163</v>
      </c>
      <c r="DR120" s="842"/>
      <c r="DS120" s="842"/>
      <c r="DT120" s="842"/>
      <c r="DU120" s="842"/>
      <c r="DV120" s="843">
        <v>3</v>
      </c>
      <c r="DW120" s="843"/>
      <c r="DX120" s="843"/>
      <c r="DY120" s="843"/>
      <c r="DZ120" s="844"/>
    </row>
    <row r="121" spans="1:130" s="230" customFormat="1" ht="26.25" customHeight="1" x14ac:dyDescent="0.15">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142</v>
      </c>
      <c r="AB121" s="780"/>
      <c r="AC121" s="780"/>
      <c r="AD121" s="780"/>
      <c r="AE121" s="781"/>
      <c r="AF121" s="782" t="s">
        <v>452</v>
      </c>
      <c r="AG121" s="780"/>
      <c r="AH121" s="780"/>
      <c r="AI121" s="780"/>
      <c r="AJ121" s="781"/>
      <c r="AK121" s="782" t="s">
        <v>472</v>
      </c>
      <c r="AL121" s="780"/>
      <c r="AM121" s="780"/>
      <c r="AN121" s="780"/>
      <c r="AO121" s="781"/>
      <c r="AP121" s="824" t="s">
        <v>142</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t="s">
        <v>452</v>
      </c>
      <c r="BR121" s="817"/>
      <c r="BS121" s="817"/>
      <c r="BT121" s="817"/>
      <c r="BU121" s="817"/>
      <c r="BV121" s="817" t="s">
        <v>452</v>
      </c>
      <c r="BW121" s="817"/>
      <c r="BX121" s="817"/>
      <c r="BY121" s="817"/>
      <c r="BZ121" s="817"/>
      <c r="CA121" s="817" t="s">
        <v>142</v>
      </c>
      <c r="CB121" s="817"/>
      <c r="CC121" s="817"/>
      <c r="CD121" s="817"/>
      <c r="CE121" s="817"/>
      <c r="CF121" s="875" t="s">
        <v>451</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16696</v>
      </c>
      <c r="DH121" s="817"/>
      <c r="DI121" s="817"/>
      <c r="DJ121" s="817"/>
      <c r="DK121" s="817"/>
      <c r="DL121" s="817">
        <v>30035</v>
      </c>
      <c r="DM121" s="817"/>
      <c r="DN121" s="817"/>
      <c r="DO121" s="817"/>
      <c r="DP121" s="817"/>
      <c r="DQ121" s="817">
        <v>32045</v>
      </c>
      <c r="DR121" s="817"/>
      <c r="DS121" s="817"/>
      <c r="DT121" s="817"/>
      <c r="DU121" s="817"/>
      <c r="DV121" s="794">
        <v>1.3</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142</v>
      </c>
      <c r="AB122" s="780"/>
      <c r="AC122" s="780"/>
      <c r="AD122" s="780"/>
      <c r="AE122" s="781"/>
      <c r="AF122" s="782" t="s">
        <v>452</v>
      </c>
      <c r="AG122" s="780"/>
      <c r="AH122" s="780"/>
      <c r="AI122" s="780"/>
      <c r="AJ122" s="781"/>
      <c r="AK122" s="782" t="s">
        <v>452</v>
      </c>
      <c r="AL122" s="780"/>
      <c r="AM122" s="780"/>
      <c r="AN122" s="780"/>
      <c r="AO122" s="781"/>
      <c r="AP122" s="824" t="s">
        <v>451</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3676664</v>
      </c>
      <c r="BR122" s="845"/>
      <c r="BS122" s="845"/>
      <c r="BT122" s="845"/>
      <c r="BU122" s="845"/>
      <c r="BV122" s="845">
        <v>4418579</v>
      </c>
      <c r="BW122" s="845"/>
      <c r="BX122" s="845"/>
      <c r="BY122" s="845"/>
      <c r="BZ122" s="845"/>
      <c r="CA122" s="845">
        <v>4551477</v>
      </c>
      <c r="CB122" s="845"/>
      <c r="CC122" s="845"/>
      <c r="CD122" s="845"/>
      <c r="CE122" s="845"/>
      <c r="CF122" s="846">
        <v>188.9</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452</v>
      </c>
      <c r="DH122" s="817"/>
      <c r="DI122" s="817"/>
      <c r="DJ122" s="817"/>
      <c r="DK122" s="817"/>
      <c r="DL122" s="817" t="s">
        <v>452</v>
      </c>
      <c r="DM122" s="817"/>
      <c r="DN122" s="817"/>
      <c r="DO122" s="817"/>
      <c r="DP122" s="817"/>
      <c r="DQ122" s="817" t="s">
        <v>452</v>
      </c>
      <c r="DR122" s="817"/>
      <c r="DS122" s="817"/>
      <c r="DT122" s="817"/>
      <c r="DU122" s="817"/>
      <c r="DV122" s="794" t="s">
        <v>452</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451</v>
      </c>
      <c r="AG123" s="780"/>
      <c r="AH123" s="780"/>
      <c r="AI123" s="780"/>
      <c r="AJ123" s="781"/>
      <c r="AK123" s="782" t="s">
        <v>452</v>
      </c>
      <c r="AL123" s="780"/>
      <c r="AM123" s="780"/>
      <c r="AN123" s="780"/>
      <c r="AO123" s="781"/>
      <c r="AP123" s="824" t="s">
        <v>472</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487</v>
      </c>
      <c r="BP123" s="878"/>
      <c r="BQ123" s="832">
        <v>8380947</v>
      </c>
      <c r="BR123" s="833"/>
      <c r="BS123" s="833"/>
      <c r="BT123" s="833"/>
      <c r="BU123" s="833"/>
      <c r="BV123" s="833">
        <v>9469162</v>
      </c>
      <c r="BW123" s="833"/>
      <c r="BX123" s="833"/>
      <c r="BY123" s="833"/>
      <c r="BZ123" s="833"/>
      <c r="CA123" s="833">
        <v>9655237</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489</v>
      </c>
      <c r="DH123" s="780"/>
      <c r="DI123" s="780"/>
      <c r="DJ123" s="780"/>
      <c r="DK123" s="781"/>
      <c r="DL123" s="782" t="s">
        <v>142</v>
      </c>
      <c r="DM123" s="780"/>
      <c r="DN123" s="780"/>
      <c r="DO123" s="780"/>
      <c r="DP123" s="781"/>
      <c r="DQ123" s="782" t="s">
        <v>142</v>
      </c>
      <c r="DR123" s="780"/>
      <c r="DS123" s="780"/>
      <c r="DT123" s="780"/>
      <c r="DU123" s="781"/>
      <c r="DV123" s="824" t="s">
        <v>142</v>
      </c>
      <c r="DW123" s="825"/>
      <c r="DX123" s="825"/>
      <c r="DY123" s="825"/>
      <c r="DZ123" s="826"/>
    </row>
    <row r="124" spans="1:130" s="230" customFormat="1" ht="26.25" customHeight="1" thickBot="1" x14ac:dyDescent="0.2">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142</v>
      </c>
      <c r="AB124" s="780"/>
      <c r="AC124" s="780"/>
      <c r="AD124" s="780"/>
      <c r="AE124" s="781"/>
      <c r="AF124" s="782" t="s">
        <v>142</v>
      </c>
      <c r="AG124" s="780"/>
      <c r="AH124" s="780"/>
      <c r="AI124" s="780"/>
      <c r="AJ124" s="781"/>
      <c r="AK124" s="782" t="s">
        <v>489</v>
      </c>
      <c r="AL124" s="780"/>
      <c r="AM124" s="780"/>
      <c r="AN124" s="780"/>
      <c r="AO124" s="781"/>
      <c r="AP124" s="824" t="s">
        <v>142</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142</v>
      </c>
      <c r="BR124" s="831"/>
      <c r="BS124" s="831"/>
      <c r="BT124" s="831"/>
      <c r="BU124" s="831"/>
      <c r="BV124" s="831" t="s">
        <v>491</v>
      </c>
      <c r="BW124" s="831"/>
      <c r="BX124" s="831"/>
      <c r="BY124" s="831"/>
      <c r="BZ124" s="831"/>
      <c r="CA124" s="831" t="s">
        <v>142</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142</v>
      </c>
      <c r="DH124" s="764"/>
      <c r="DI124" s="764"/>
      <c r="DJ124" s="764"/>
      <c r="DK124" s="765"/>
      <c r="DL124" s="766" t="s">
        <v>142</v>
      </c>
      <c r="DM124" s="764"/>
      <c r="DN124" s="764"/>
      <c r="DO124" s="764"/>
      <c r="DP124" s="765"/>
      <c r="DQ124" s="766" t="s">
        <v>142</v>
      </c>
      <c r="DR124" s="764"/>
      <c r="DS124" s="764"/>
      <c r="DT124" s="764"/>
      <c r="DU124" s="765"/>
      <c r="DV124" s="848" t="s">
        <v>489</v>
      </c>
      <c r="DW124" s="849"/>
      <c r="DX124" s="849"/>
      <c r="DY124" s="849"/>
      <c r="DZ124" s="850"/>
    </row>
    <row r="125" spans="1:130" s="230" customFormat="1" ht="26.25" customHeight="1" x14ac:dyDescent="0.15">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142</v>
      </c>
      <c r="AB125" s="780"/>
      <c r="AC125" s="780"/>
      <c r="AD125" s="780"/>
      <c r="AE125" s="781"/>
      <c r="AF125" s="782" t="s">
        <v>142</v>
      </c>
      <c r="AG125" s="780"/>
      <c r="AH125" s="780"/>
      <c r="AI125" s="780"/>
      <c r="AJ125" s="781"/>
      <c r="AK125" s="782" t="s">
        <v>142</v>
      </c>
      <c r="AL125" s="780"/>
      <c r="AM125" s="780"/>
      <c r="AN125" s="780"/>
      <c r="AO125" s="781"/>
      <c r="AP125" s="824" t="s">
        <v>142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142</v>
      </c>
      <c r="DH125" s="842"/>
      <c r="DI125" s="842"/>
      <c r="DJ125" s="842"/>
      <c r="DK125" s="842"/>
      <c r="DL125" s="842" t="s">
        <v>142</v>
      </c>
      <c r="DM125" s="842"/>
      <c r="DN125" s="842"/>
      <c r="DO125" s="842"/>
      <c r="DP125" s="842"/>
      <c r="DQ125" s="842" t="s">
        <v>142</v>
      </c>
      <c r="DR125" s="842"/>
      <c r="DS125" s="842"/>
      <c r="DT125" s="842"/>
      <c r="DU125" s="842"/>
      <c r="DV125" s="843" t="s">
        <v>142</v>
      </c>
      <c r="DW125" s="843"/>
      <c r="DX125" s="843"/>
      <c r="DY125" s="843"/>
      <c r="DZ125" s="844"/>
    </row>
    <row r="126" spans="1:130" s="230" customFormat="1" ht="26.25" customHeight="1" thickBot="1" x14ac:dyDescent="0.2">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142</v>
      </c>
      <c r="AB126" s="780"/>
      <c r="AC126" s="780"/>
      <c r="AD126" s="780"/>
      <c r="AE126" s="781"/>
      <c r="AF126" s="782" t="s">
        <v>142</v>
      </c>
      <c r="AG126" s="780"/>
      <c r="AH126" s="780"/>
      <c r="AI126" s="780"/>
      <c r="AJ126" s="781"/>
      <c r="AK126" s="782" t="s">
        <v>142</v>
      </c>
      <c r="AL126" s="780"/>
      <c r="AM126" s="780"/>
      <c r="AN126" s="780"/>
      <c r="AO126" s="781"/>
      <c r="AP126" s="824" t="s">
        <v>142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142</v>
      </c>
      <c r="DH126" s="817"/>
      <c r="DI126" s="817"/>
      <c r="DJ126" s="817"/>
      <c r="DK126" s="817"/>
      <c r="DL126" s="817" t="s">
        <v>142</v>
      </c>
      <c r="DM126" s="817"/>
      <c r="DN126" s="817"/>
      <c r="DO126" s="817"/>
      <c r="DP126" s="817"/>
      <c r="DQ126" s="817" t="s">
        <v>142</v>
      </c>
      <c r="DR126" s="817"/>
      <c r="DS126" s="817"/>
      <c r="DT126" s="817"/>
      <c r="DU126" s="817"/>
      <c r="DV126" s="794" t="s">
        <v>142</v>
      </c>
      <c r="DW126" s="794"/>
      <c r="DX126" s="794"/>
      <c r="DY126" s="794"/>
      <c r="DZ126" s="795"/>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142</v>
      </c>
      <c r="AB127" s="780"/>
      <c r="AC127" s="780"/>
      <c r="AD127" s="780"/>
      <c r="AE127" s="781"/>
      <c r="AF127" s="782" t="s">
        <v>142</v>
      </c>
      <c r="AG127" s="780"/>
      <c r="AH127" s="780"/>
      <c r="AI127" s="780"/>
      <c r="AJ127" s="781"/>
      <c r="AK127" s="782" t="s">
        <v>142</v>
      </c>
      <c r="AL127" s="780"/>
      <c r="AM127" s="780"/>
      <c r="AN127" s="780"/>
      <c r="AO127" s="781"/>
      <c r="AP127" s="824" t="s">
        <v>142</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142</v>
      </c>
      <c r="DH127" s="817"/>
      <c r="DI127" s="817"/>
      <c r="DJ127" s="817"/>
      <c r="DK127" s="817"/>
      <c r="DL127" s="817" t="s">
        <v>142</v>
      </c>
      <c r="DM127" s="817"/>
      <c r="DN127" s="817"/>
      <c r="DO127" s="817"/>
      <c r="DP127" s="817"/>
      <c r="DQ127" s="817" t="s">
        <v>142</v>
      </c>
      <c r="DR127" s="817"/>
      <c r="DS127" s="817"/>
      <c r="DT127" s="817"/>
      <c r="DU127" s="817"/>
      <c r="DV127" s="794" t="s">
        <v>142</v>
      </c>
      <c r="DW127" s="794"/>
      <c r="DX127" s="794"/>
      <c r="DY127" s="794"/>
      <c r="DZ127" s="795"/>
    </row>
    <row r="128" spans="1:130" s="230"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t="s">
        <v>142</v>
      </c>
      <c r="AB128" s="801"/>
      <c r="AC128" s="801"/>
      <c r="AD128" s="801"/>
      <c r="AE128" s="802"/>
      <c r="AF128" s="803" t="s">
        <v>142</v>
      </c>
      <c r="AG128" s="801"/>
      <c r="AH128" s="801"/>
      <c r="AI128" s="801"/>
      <c r="AJ128" s="802"/>
      <c r="AK128" s="803" t="s">
        <v>142</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142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142</v>
      </c>
      <c r="DH128" s="791"/>
      <c r="DI128" s="791"/>
      <c r="DJ128" s="791"/>
      <c r="DK128" s="791"/>
      <c r="DL128" s="791" t="s">
        <v>142</v>
      </c>
      <c r="DM128" s="791"/>
      <c r="DN128" s="791"/>
      <c r="DO128" s="791"/>
      <c r="DP128" s="791"/>
      <c r="DQ128" s="791" t="s">
        <v>142</v>
      </c>
      <c r="DR128" s="791"/>
      <c r="DS128" s="791"/>
      <c r="DT128" s="791"/>
      <c r="DU128" s="791"/>
      <c r="DV128" s="792" t="s">
        <v>142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2547201</v>
      </c>
      <c r="AB129" s="780"/>
      <c r="AC129" s="780"/>
      <c r="AD129" s="780"/>
      <c r="AE129" s="781"/>
      <c r="AF129" s="782">
        <v>2824421</v>
      </c>
      <c r="AG129" s="780"/>
      <c r="AH129" s="780"/>
      <c r="AI129" s="780"/>
      <c r="AJ129" s="781"/>
      <c r="AK129" s="782">
        <v>2787359</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142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376911</v>
      </c>
      <c r="AB130" s="780"/>
      <c r="AC130" s="780"/>
      <c r="AD130" s="780"/>
      <c r="AE130" s="781"/>
      <c r="AF130" s="782">
        <v>372838</v>
      </c>
      <c r="AG130" s="780"/>
      <c r="AH130" s="780"/>
      <c r="AI130" s="780"/>
      <c r="AJ130" s="781"/>
      <c r="AK130" s="782">
        <v>378331</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2170290</v>
      </c>
      <c r="AB131" s="764"/>
      <c r="AC131" s="764"/>
      <c r="AD131" s="764"/>
      <c r="AE131" s="765"/>
      <c r="AF131" s="766">
        <v>2451583</v>
      </c>
      <c r="AG131" s="764"/>
      <c r="AH131" s="764"/>
      <c r="AI131" s="764"/>
      <c r="AJ131" s="765"/>
      <c r="AK131" s="766">
        <v>2409028</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142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4.8769519280000004</v>
      </c>
      <c r="AB132" s="745"/>
      <c r="AC132" s="745"/>
      <c r="AD132" s="745"/>
      <c r="AE132" s="746"/>
      <c r="AF132" s="747">
        <v>5.230742749</v>
      </c>
      <c r="AG132" s="745"/>
      <c r="AH132" s="745"/>
      <c r="AI132" s="745"/>
      <c r="AJ132" s="746"/>
      <c r="AK132" s="747">
        <v>6.1629005560000003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4.8</v>
      </c>
      <c r="AB133" s="724"/>
      <c r="AC133" s="724"/>
      <c r="AD133" s="724"/>
      <c r="AE133" s="725"/>
      <c r="AF133" s="723">
        <v>4.7</v>
      </c>
      <c r="AG133" s="724"/>
      <c r="AH133" s="724"/>
      <c r="AI133" s="724"/>
      <c r="AJ133" s="725"/>
      <c r="AK133" s="723">
        <v>5.4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sH/a0AEK1tM8SvHwBCWl2/YIj7CGj4QuVSAQ9RenoEv9TADIrWvnTF3tJ2MUHfjeknBTs2s3wD79/6f/wUDPQ==" saltValue="tUXfyGOx/ETWJv6U4apF3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5" zoomScaleNormal="85" zoomScaleSheetLayoutView="100" workbookViewId="0">
      <selection activeCell="DO87" sqref="DO8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N0b0sZWNFaoivWqGaDMuLv8X4db3B3+Pd/kpzqKPj4rBoNuIiB1ztg8xWq+VJSD3ziM7Mtlt6R9NIt0Pk6Eg==" saltValue="fuALHNj0IsWrQwx/NPz39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8" zoomScaleNormal="100" zoomScaleSheetLayoutView="55" workbookViewId="0">
      <selection activeCell="CY95" sqref="CY95"/>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RFaeiD1sUGOI0m99U1DuAQ3TP16W1rRkOyqOl6ZsR8KVd4/ZRhYV+uMzZpO1GpcHKz31CIVN/prch8PwXFdjA==" saltValue="KnFAwIl1oyQ9Lt9pgvWN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CY95" sqref="CY95"/>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711477</v>
      </c>
      <c r="AP9" s="281">
        <v>286309</v>
      </c>
      <c r="AQ9" s="282">
        <v>239803</v>
      </c>
      <c r="AR9" s="283">
        <v>19.399999999999999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128808</v>
      </c>
      <c r="AP10" s="284">
        <v>51834</v>
      </c>
      <c r="AQ10" s="285">
        <v>35073</v>
      </c>
      <c r="AR10" s="286">
        <v>47.8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t="s">
        <v>527</v>
      </c>
      <c r="AP11" s="284" t="s">
        <v>527</v>
      </c>
      <c r="AQ11" s="285">
        <v>3640</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527</v>
      </c>
      <c r="AP12" s="284" t="s">
        <v>527</v>
      </c>
      <c r="AQ12" s="285" t="s">
        <v>527</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27650</v>
      </c>
      <c r="AP13" s="284">
        <v>11127</v>
      </c>
      <c r="AQ13" s="285">
        <v>11407</v>
      </c>
      <c r="AR13" s="286">
        <v>-2.5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15600</v>
      </c>
      <c r="AP14" s="284">
        <v>6278</v>
      </c>
      <c r="AQ14" s="285">
        <v>4585</v>
      </c>
      <c r="AR14" s="286">
        <v>36.9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-47574</v>
      </c>
      <c r="AP15" s="284">
        <v>-19144</v>
      </c>
      <c r="AQ15" s="285">
        <v>-18839</v>
      </c>
      <c r="AR15" s="286">
        <v>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835961</v>
      </c>
      <c r="AP16" s="284">
        <v>336403</v>
      </c>
      <c r="AQ16" s="285">
        <v>275669</v>
      </c>
      <c r="AR16" s="286">
        <v>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24.14</v>
      </c>
      <c r="AP21" s="298">
        <v>23.86</v>
      </c>
      <c r="AQ21" s="299">
        <v>0.28000000000000003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98.4</v>
      </c>
      <c r="AP22" s="303">
        <v>95.5</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513963</v>
      </c>
      <c r="AP32" s="312">
        <v>206826</v>
      </c>
      <c r="AQ32" s="313">
        <v>162926</v>
      </c>
      <c r="AR32" s="314">
        <v>26.9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527</v>
      </c>
      <c r="AP34" s="312" t="s">
        <v>527</v>
      </c>
      <c r="AQ34" s="313">
        <v>4</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12834</v>
      </c>
      <c r="AP35" s="312">
        <v>5165</v>
      </c>
      <c r="AQ35" s="313">
        <v>33512</v>
      </c>
      <c r="AR35" s="314">
        <v>-84.6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t="s">
        <v>527</v>
      </c>
      <c r="AP36" s="312" t="s">
        <v>527</v>
      </c>
      <c r="AQ36" s="313">
        <v>2866</v>
      </c>
      <c r="AR36" s="314" t="s">
        <v>527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527</v>
      </c>
      <c r="AP37" s="312" t="s">
        <v>527</v>
      </c>
      <c r="AQ37" s="313">
        <v>1429</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527</v>
      </c>
      <c r="AP38" s="315" t="s">
        <v>527</v>
      </c>
      <c r="AQ38" s="316">
        <v>30</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t="s">
        <v>527</v>
      </c>
      <c r="AP39" s="312" t="s">
        <v>527</v>
      </c>
      <c r="AQ39" s="313">
        <v>-7390</v>
      </c>
      <c r="AR39" s="314" t="s">
        <v>527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-378331</v>
      </c>
      <c r="AP40" s="312">
        <v>-152246</v>
      </c>
      <c r="AQ40" s="313">
        <v>-136323</v>
      </c>
      <c r="AR40" s="314">
        <v>11.7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148466</v>
      </c>
      <c r="AP41" s="312">
        <v>59745</v>
      </c>
      <c r="AQ41" s="313">
        <v>57054</v>
      </c>
      <c r="AR41" s="314">
        <v>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1016991</v>
      </c>
      <c r="AN51" s="334">
        <v>401338</v>
      </c>
      <c r="AO51" s="335">
        <v>-9</v>
      </c>
      <c r="AP51" s="336">
        <v>271581</v>
      </c>
      <c r="AQ51" s="337">
        <v>-6.7</v>
      </c>
      <c r="AR51" s="338">
        <v>-2.2999999999999998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684289</v>
      </c>
      <c r="AN52" s="342">
        <v>270043</v>
      </c>
      <c r="AO52" s="343">
        <v>-5.2</v>
      </c>
      <c r="AP52" s="344">
        <v>117844</v>
      </c>
      <c r="AQ52" s="345">
        <v>-1</v>
      </c>
      <c r="AR52" s="346">
        <v>-4.2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3316325</v>
      </c>
      <c r="AN53" s="334">
        <v>1321772</v>
      </c>
      <c r="AO53" s="335">
        <v>229.3</v>
      </c>
      <c r="AP53" s="336">
        <v>268375</v>
      </c>
      <c r="AQ53" s="337">
        <v>-1.2</v>
      </c>
      <c r="AR53" s="338">
        <v>230.5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1448337</v>
      </c>
      <c r="AN54" s="342">
        <v>577257</v>
      </c>
      <c r="AO54" s="343">
        <v>113.8</v>
      </c>
      <c r="AP54" s="344">
        <v>119602</v>
      </c>
      <c r="AQ54" s="345">
        <v>1.5</v>
      </c>
      <c r="AR54" s="346">
        <v>112.3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1865558</v>
      </c>
      <c r="AN55" s="334">
        <v>740301</v>
      </c>
      <c r="AO55" s="335">
        <v>-44</v>
      </c>
      <c r="AP55" s="336">
        <v>301035</v>
      </c>
      <c r="AQ55" s="337">
        <v>12.2</v>
      </c>
      <c r="AR55" s="338">
        <v>-56.2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1320730</v>
      </c>
      <c r="AN56" s="342">
        <v>524099</v>
      </c>
      <c r="AO56" s="343">
        <v>-9.1999999999999993</v>
      </c>
      <c r="AP56" s="344">
        <v>154376</v>
      </c>
      <c r="AQ56" s="345">
        <v>29.1</v>
      </c>
      <c r="AR56" s="346">
        <v>-38.299999999999997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2003275</v>
      </c>
      <c r="AN57" s="334">
        <v>807447</v>
      </c>
      <c r="AO57" s="335">
        <v>9.1</v>
      </c>
      <c r="AP57" s="336">
        <v>277467</v>
      </c>
      <c r="AQ57" s="337">
        <v>-7.8</v>
      </c>
      <c r="AR57" s="338">
        <v>16.899999999999999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1783217</v>
      </c>
      <c r="AN58" s="342">
        <v>718749</v>
      </c>
      <c r="AO58" s="343">
        <v>37.1</v>
      </c>
      <c r="AP58" s="344">
        <v>128378</v>
      </c>
      <c r="AQ58" s="345">
        <v>-16.8</v>
      </c>
      <c r="AR58" s="346">
        <v>53.9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1783882</v>
      </c>
      <c r="AN59" s="334">
        <v>717860</v>
      </c>
      <c r="AO59" s="335">
        <v>-11.1</v>
      </c>
      <c r="AP59" s="336">
        <v>282256</v>
      </c>
      <c r="AQ59" s="337">
        <v>1.7</v>
      </c>
      <c r="AR59" s="338">
        <v>-12.8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1183106</v>
      </c>
      <c r="AN60" s="342">
        <v>476099</v>
      </c>
      <c r="AO60" s="343">
        <v>-33.799999999999997</v>
      </c>
      <c r="AP60" s="344">
        <v>145453</v>
      </c>
      <c r="AQ60" s="345">
        <v>13.3</v>
      </c>
      <c r="AR60" s="346">
        <v>-47.1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1997206</v>
      </c>
      <c r="AN61" s="349">
        <v>797744</v>
      </c>
      <c r="AO61" s="350">
        <v>34.9</v>
      </c>
      <c r="AP61" s="351">
        <v>280143</v>
      </c>
      <c r="AQ61" s="352">
        <v>-0.4</v>
      </c>
      <c r="AR61" s="338">
        <v>35.299999999999997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1283936</v>
      </c>
      <c r="AN62" s="342">
        <v>513249</v>
      </c>
      <c r="AO62" s="343">
        <v>20.5</v>
      </c>
      <c r="AP62" s="344">
        <v>133131</v>
      </c>
      <c r="AQ62" s="345">
        <v>5.2</v>
      </c>
      <c r="AR62" s="346">
        <v>15.3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SjSz5O+qe2EZZ3dCGsis7qWiMYB6Ah8pJaOlX31WCm0e2lTllDgbc6KDcpYmArn8GAslOU7tGBzY/QMNTc74A==" saltValue="6aTK29DpF0ZzjnTip8b9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CY95" sqref="CY95"/>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zuaIjGpI1G+d271cLuo4U3xsOpUPbhRiQkNPzuS0pcr2SlLEwimZhRZSTKQyZRV7QpqM9PDzm1MTutAP0gTH+Q==" saltValue="0vT0vs/R7sHIEPtix4a+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2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516</v>
      </c>
    </row>
  </sheetData>
  <sheetProtection algorithmName="SHA-512" hashValue="jSEgaEWzCsnJ3dQvvInu0ONmn7kMupyoMj8Z7wxOmeX66st3JbKcTsT9LVcOQmeA0iU+RIoH4HSWaFXZGCS0zw==" saltValue="S4v09iPxjx9sutF1vl2q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6" zoomScaleSheetLayoutView="100" workbookViewId="0">
      <selection activeCell="CY95" sqref="CY9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29.29</v>
      </c>
      <c r="G47" s="12">
        <v>30.67</v>
      </c>
      <c r="H47" s="12">
        <v>29.82</v>
      </c>
      <c r="I47" s="12">
        <v>30.35</v>
      </c>
      <c r="J47" s="13">
        <v>29.97</v>
      </c>
    </row>
    <row r="48" spans="2:10" ht="57.75" customHeight="1" x14ac:dyDescent="0.15">
      <c r="B48" s="14"/>
      <c r="C48" s="1141" t="s">
        <v>4</v>
      </c>
      <c r="D48" s="1141"/>
      <c r="E48" s="1142"/>
      <c r="F48" s="15">
        <v>2.2400000000000002</v>
      </c>
      <c r="G48" s="16">
        <v>2.56</v>
      </c>
      <c r="H48" s="16">
        <v>2.96</v>
      </c>
      <c r="I48" s="16">
        <v>2.59</v>
      </c>
      <c r="J48" s="17">
        <v>2.5099999999999998</v>
      </c>
    </row>
    <row r="49" spans="2:10" ht="57.75" customHeight="1" thickBot="1" x14ac:dyDescent="0.2">
      <c r="B49" s="18"/>
      <c r="C49" s="1143" t="s">
        <v>5</v>
      </c>
      <c r="D49" s="1143"/>
      <c r="E49" s="1144"/>
      <c r="F49" s="19" t="s">
        <v>573</v>
      </c>
      <c r="G49" s="20">
        <v>1.49</v>
      </c>
      <c r="H49" s="20">
        <v>0.37</v>
      </c>
      <c r="I49" s="20">
        <v>3.38</v>
      </c>
      <c r="J49" s="21" t="s">
        <v>574</v>
      </c>
    </row>
    <row r="50" spans="2:10" x14ac:dyDescent="0.15"/>
  </sheetData>
  <sheetProtection algorithmName="SHA-512" hashValue="AWuIoPCaccY5e46/jktv5/6w2DHCHfLpxx0F8111biktyoMB2TOg9C4RaRMvNufPjsA9KRvQfntiyNkjDKt5mA==" saltValue="Sr2t0x9dOAYhrSXTSegN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2024-03-22T04:58:37Z</cp:lastPrinted>
  <dcterms:created xsi:type="dcterms:W3CDTF">2024-02-04T23:47:30Z</dcterms:created>
  <dcterms:modified xsi:type="dcterms:W3CDTF">2024-03-22T05:01:27Z</dcterms:modified>
  <cp:category/>
</cp:coreProperties>
</file>