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6\共有\部署別\企画財政課\財政係\○財政状況資料集\財務状況資料集（R02決算）\R4.9照会 　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<sst xmlns="http://schemas.openxmlformats.org/spreadsheetml/2006/main" count="1132" uniqueCount="610">
  <si>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</si>
  <si>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</si>
  <si>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</si>
  <si>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</si>
  <si>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</si>
  <si>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</si>
  <si>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</si>
  <si>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</si>
  <si>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</si>
  <si>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</si>
  <si>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</si>
  <si>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</si>
  <si>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</si>
  <si>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</si>
  <si>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</si>
  <si>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</si>
  <si>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</si>
  <si>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</si>
  <si>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</si>
  <si>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</si>
  <si>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</si>
  <si>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</si>
  <si>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</si>
  <si>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</si>
  <si>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</si>
  <si>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</si>
  <si>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</si>
  <si>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</si>
  <si>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</si>
  <si>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</si>
  <si>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</si>
  <si>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</si>
  <si>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</si>
  <si>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</si>
  <si>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</si>
  <si>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</si>
  <si>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</si>
  <si>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</si>
  <si>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</si>
  <si>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</si>
  <si>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</si>
  <si>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</si>
  <si>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</si>
  <si>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</si>
  <si>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</si>
  <si>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</si>
  <si>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</si>
  <si>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</si>
  <si>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</si>
  <si>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</si>
  <si>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</si>
  <si>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</si>
  <si>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</si>
  <si>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</si>
  <si>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</si>
  <si>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</si>
  <si>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</si>
  <si>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</si>
  <si>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</si>
  <si>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</si>
  <si>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</si>
  <si>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</si>
  <si>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</si>
  <si>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</si>
  <si>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</si>
  <si>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</si>
  <si>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</si>
  <si>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</si>
  <si>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</si>
  <si>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</si>
  <si>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</si>
  <si>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</si>
  <si>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</si>
  <si>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</si>
  <si>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</si>
  <si>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</si>
  <si>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</si>
  <si>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</si>
  <si>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</si>
  <si>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</si>
  <si>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</si>
  <si>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</si>
  <si>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</si>
  <si>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</si>
  <si>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</si>
  <si>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</si>
  <si>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</si>
  <si>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</si>
  <si>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</si>
  <si>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</si>
  <si>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</si>
  <si>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</si>
  <si>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</si>
  <si>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</si>
  <si>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</si>
  <si>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</si>
  <si>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</si>
  <si>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</si>
  <si>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</si>
  <si>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</si>
  <si>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</si>
  <si>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</si>
  <si>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</si>
  <si>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</si>
  <si>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</si>
  <si>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</si>
  <si>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</si>
  <si>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</si>
  <si>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</si>
  <si>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</si>
  <si>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</si>
  <si>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</si>
  <si>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</si>
  <si>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</si>
  <si>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</si>
  <si>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</si>
  <si>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</si>
  <si>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</si>
  <si>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</si>
  <si>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</si>
  <si>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</si>
  <si>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</si>
  <si>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</si>
  <si>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</si>
  <si>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</si>
  <si>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</si>
  <si>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</si>
  <si>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</si>
  <si>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</si>
  <si>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</si>
  <si>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</si>
  <si>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</si>
  <si>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</si>
  <si>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</si>
  <si>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</si>
  <si>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</si>
  <si>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</si>
  <si>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</si>
  <si>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</si>
  <si>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</si>
  <si>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</si>
  <si>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</si>
  <si>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</si>
  <si>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</si>
  <si>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</si>
  <si>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</si>
  <si>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</si>
  <si>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</si>
  <si>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</si>
  <si>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</si>
  <si>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</si>
  <si>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</si>
  <si>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</si>
  <si>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</si>
  <si>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</si>
  <si>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</si>
  <si>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</si>
  <si>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</si>
  <si>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</si>
  <si>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</si>
  <si>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</si>
  <si>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</si>
  <si>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</si>
  <si>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</si>
  <si>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</si>
  <si>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</si>
  <si>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</si>
  <si>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</si>
  <si>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</si>
  <si>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</si>
  <si>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</si>
  <si>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</si>
  <si>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</si>
  <si>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</si>
  <si>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</si>
  <si>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</si>
  <si>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</si>
  <si>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</si>
  <si>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</si>
  <si>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</si>
  <si>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</si>
  <si>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</si>
  <si>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</si>
  <si>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</si>
  <si>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</si>
  <si>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</si>
  <si>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</si>
  <si>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</si>
  <si>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</si>
  <si>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</si>
  <si>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</si>
  <si>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</si>
  <si>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</si>
  <si>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</si>
  <si>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</si>
  <si>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</si>
  <si>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</si>
  <si>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</si>
  <si>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</si>
  <si>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</si>
  <si>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</si>
  <si>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</si>
  <si>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</si>
  <si>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</si>
  <si>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</si>
  <si>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</si>
  <si>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</si>
  <si>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</si>
  <si>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</si>
  <si>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</si>
  <si>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</si>
  <si>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</si>
  <si>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北海道鶴居村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</si>
  <si>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</si>
  <si>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</si>
  <si>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</si>
  <si>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</si>
  <si>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</si>
  <si>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</si>
  <si>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</si>
  <si>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</si>
  <si>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</si>
  <si>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</si>
  <si>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</si>
  <si>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</si>
  <si>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</si>
  <si>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</si>
  <si>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</si>
  <si>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</si>
  <si>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</si>
  <si>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</si>
  <si>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</si>
  <si>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</si>
  <si>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</si>
  <si>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</si>
  <si>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</si>
  <si>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</si>
  <si>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</si>
  <si>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</si>
  <si>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</si>
  <si>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</si>
  <si>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</si>
  <si>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</si>
  <si>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</si>
  <si>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</si>
  <si>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</si>
  <si>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</si>
  <si>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</si>
  <si>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</si>
  <si>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</si>
  <si>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</si>
  <si>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</si>
  <si>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</si>
  <si>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</si>
  <si>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</si>
  <si>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</si>
  <si>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</si>
  <si>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</si>
  <si>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</si>
  <si>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</si>
  <si>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</si>
  <si>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</si>
  <si>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</si>
  <si>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</si>
  <si>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</si>
  <si>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</si>
  <si>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</si>
  <si>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</si>
  <si>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</si>
  <si>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</si>
  <si>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</si>
  <si>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</si>
  <si>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</si>
  <si>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</si>
  <si>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</si>
  <si>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</si>
  <si>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</si>
  <si>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</si>
  <si>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</si>
  <si>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</si>
  <si>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</si>
  <si>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</si>
  <si>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</si>
  <si>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</si>
  <si>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</si>
  <si>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</si>
  <si>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</si>
  <si>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</si>
  <si>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</si>
  <si>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</si>
  <si>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</si>
  <si>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</si>
  <si>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</si>
  <si>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</si>
  <si>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</si>
  <si>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</si>
  <si>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</si>
  <si>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</si>
  <si>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</si>
  <si>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</si>
  <si>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</si>
  <si>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</si>
  <si>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</si>
  <si>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</si>
  <si>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</si>
  <si>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</si>
  <si>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</si>
  <si>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</si>
  <si>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</si>
  <si>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</si>
  <si>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</si>
  <si>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</si>
  <si>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</si>
  <si>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</si>
  <si>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</si>
  <si>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</si>
  <si>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</si>
  <si>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</si>
  <si>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</si>
  <si>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</si>
  <si>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</si>
  <si>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</si>
  <si>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</si>
  <si>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</si>
  <si>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</si>
  <si>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</si>
  <si>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</si>
  <si>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</si>
  <si>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</si>
  <si>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</si>
  <si>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</si>
  <si>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</si>
  <si>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</si>
  <si>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</si>
  <si>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</si>
  <si>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</si>
  <si>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</si>
  <si>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</si>
  <si>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</si>
  <si>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</si>
  <si>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</si>
  <si>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</si>
  <si>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</si>
  <si>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</si>
  <si>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</si>
  <si>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</si>
  <si>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</si>
  <si>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</si>
  <si>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</si>
  <si>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</si>
  <si>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</si>
  <si>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</si>
  <si>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</si>
  <si>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</si>
  <si>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</si>
  <si>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</si>
  <si>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</si>
  <si>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</si>
  <si>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</si>
  <si>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</si>
  <si>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</si>
  <si>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</si>
  <si>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</si>
  <si>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</si>
  <si>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</si>
  <si>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</si>
  <si>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</si>
  <si>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北海道鶴居村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</si>
  <si>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</si>
  <si>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</si>
  <si>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</si>
  <si>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</si>
  <si>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</si>
  <si>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</si>
  <si>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</si>
  <si>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</si>
  <si>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</si>
  <si>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</si>
  <si>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</si>
  <si>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</si>
  <si>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</si>
  <si>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</si>
  <si>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</si>
  <si>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</si>
  <si>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</si>
  <si>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</si>
  <si>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</si>
  <si>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</si>
  <si>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</si>
  <si>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</si>
  <si>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</si>
  <si>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</si>
  <si>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</si>
  <si>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</si>
  <si>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</si>
  <si>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</si>
  <si>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</si>
  <si>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</si>
  <si>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</si>
  <si>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</si>
  <si>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</si>
  <si>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</si>
  <si>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</si>
  <si>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</si>
  <si>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</si>
  <si>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</si>
  <si>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</si>
  <si>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</si>
  <si>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</si>
  <si>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</si>
  <si>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</si>
  <si>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</si>
  <si>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</si>
  <si>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</si>
  <si>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</si>
  <si>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</si>
  <si>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</si>
  <si>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</si>
  <si>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</si>
  <si>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</si>
  <si>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</si>
  <si>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</si>
  <si>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</si>
  <si>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</si>
  <si>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</si>
  <si>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</si>
  <si>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</si>
  <si>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</si>
  <si>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</si>
  <si>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</si>
  <si>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</si>
  <si>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</si>
  <si>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</si>
  <si>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</si>
  <si>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</si>
  <si>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</si>
  <si>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</si>
  <si>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</si>
  <si>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</si>
  <si>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</si>
  <si>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</si>
  <si>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</si>
  <si>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</si>
  <si>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</si>
  <si>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</si>
  <si>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</si>
  <si>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</si>
  <si>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</si>
  <si>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</si>
  <si>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</si>
  <si>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</si>
  <si>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</si>
  <si>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</si>
  <si>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</si>
  <si>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</si>
  <si>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</si>
  <si>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</si>
  <si>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</si>
  <si>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</si>
  <si>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</si>
  <si>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</si>
  <si>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</si>
  <si>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</si>
  <si>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</si>
  <si>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</si>
  <si>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</si>
  <si>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</si>
  <si>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</si>
  <si>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</si>
  <si>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</si>
  <si>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</si>
  <si>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</si>
  <si>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</si>
  <si>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</si>
  <si>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</si>
  <si>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</si>
  <si>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</si>
  <si>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</si>
  <si>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</si>
  <si>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</si>
  <si>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</si>
  <si>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</si>
  <si>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</si>
  <si>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</si>
  <si>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</si>
  <si>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</si>
  <si>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</si>
  <si>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</si>
  <si>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</si>
  <si>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</si>
  <si>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</si>
  <si>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</si>
  <si>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</si>
  <si>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</si>
  <si>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</si>
  <si>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</si>
  <si>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</si>
  <si>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</si>
  <si>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</si>
  <si>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</si>
  <si>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</si>
  <si>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</si>
  <si>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</si>
  <si>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</si>
  <si>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</si>
  <si>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</si>
  <si>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</si>
  <si>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</si>
  <si>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</si>
  <si>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</si>
  <si>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</si>
  <si>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</si>
  <si>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</si>
  <si>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</si>
  <si>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</si>
  <si>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</si>
  <si>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</si>
  <si>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</si>
  <si>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</si>
  <si>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</si>
  <si>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</si>
  <si>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</si>
  <si>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</si>
  <si>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</si>
  <si>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</si>
  <si>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</si>
  <si>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</si>
  <si>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</si>
  <si>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</si>
  <si>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</si>
  <si>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</si>
  <si>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</si>
  <si>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</si>
  <si>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</si>
  <si>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</si>
  <si>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</si>
  <si>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</si>
  <si>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</si>
  <si>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</si>
  <si>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</si>
  <si>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</si>
  <si>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</si>
  <si>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</si>
  <si>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</si>
  <si>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</si>
  <si>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</si>
  <si>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</si>
  <si>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</si>
  <si>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</si>
  <si>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</si>
  <si>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</si>
  <si>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</si>
  <si>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</si>
  <si>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</si>
  <si>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</si>
  <si>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</si>
  <si>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</si>
  <si>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</si>
  <si>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</si>
  <si>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</si>
  <si>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</si>
  <si>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</si>
  <si>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</si>
  <si>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</si>
  <si>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</si>
  <si>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</si>
  <si>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</si>
  <si>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</si>
  <si>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0.02</t>
  </si>
  <si>
    <t>▲ 0.47</t>
  </si>
  <si>
    <t>一般会計</t>
  </si>
  <si>
    <t>国民健康保険特別会計</t>
  </si>
  <si>
    <t>介護保険特別会計</t>
  </si>
  <si>
    <t>農業集落排水事業特別会計</t>
  </si>
  <si>
    <t>水道特別会計</t>
  </si>
  <si>
    <t>後期高齢者医療特別会計</t>
  </si>
  <si>
    <t>診療所会計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</si>
  <si>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</si>
  <si>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</si>
  <si>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</si>
  <si>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</si>
  <si>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</si>
  <si>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</si>
  <si>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</si>
  <si>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</si>
  <si>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</si>
  <si>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釧路北部消防事務組合</t>
    <rPh sb="0" eb="2">
      <t>クシロ</t>
    </rPh>
    <rPh sb="2" eb="4">
      <t>ホクブ</t>
    </rPh>
    <rPh sb="4" eb="6">
      <t>ショウボウ</t>
    </rPh>
    <rPh sb="6" eb="8">
      <t>ジム</t>
    </rPh>
    <rPh sb="8" eb="10">
      <t>クミアイ</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</si>
  <si>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</si>
  <si>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</si>
  <si>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</si>
  <si>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鶴居村振興公社</t>
    <rPh sb="0" eb="3">
      <t>ツ</t>
    </rPh>
    <rPh sb="3" eb="5">
      <t>シンコウ</t>
    </rPh>
    <rPh sb="5" eb="7">
      <t>コウシャ</t>
    </rPh>
    <phoneticPr fontId="2"/>
  </si>
  <si>
    <t>公共施設等整備基金</t>
  </si>
  <si>
    <t>振興基金</t>
  </si>
  <si>
    <t>酪農振興基金</t>
  </si>
  <si>
    <t>笑顔が輝く移住定住応援基金</t>
  </si>
  <si>
    <t>鶴の居る村基金</t>
  </si>
  <si>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</si>
  <si>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</si>
  <si>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</si>
  <si>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</si>
  <si>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</si>
  <si>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将来負担額よりも充当可能基金残高等が上回っているため、将来負担比率は発生していない。
　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</si>
  <si>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</si>
  <si>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</si>
  <si>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</si>
  <si>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</si>
  <si>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</si>
  <si>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</si>
  <si>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将来負担額よりも充当可能基金残高等が上回っているため、将来負担比率は発生していない。
　実質公債費比率に関しては、高利率の地方債の償還が順次終了している状況にあることから、元利償還金は今後減少傾向。しかしながら、近年借入の村立鶴居診療所建設事業や令和元年度から整備を実施する子育て支援施設整備事業、総合体育館整備事業、鶴居中学校大規模改修事業等の大型事業に係る借入の償還が開始されることから、R2年度から償還金は増加しR11年度にピークを迎える見込み。償還年限と据置期間の調整し公債費の単年度支出額を平準化することとし、総合計画に基づいた投資的事業の実施と地方債の計画的な発行を行い、健全な財政運営と公債費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</si>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</sst>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551-4D64-8DC9-9CDC2EF1FE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400863</c:v>
                </c:pt>
                <c:pt idx="1">
                  <c:v>441063</c:v>
                </c:pt>
                <c:pt idx="2">
                  <c:v>401338</c:v>
                </c:pt>
                <c:pt idx="3">
                  <c:v>1321772</c:v>
                </c:pt>
                <c:pt idx="4">
                  <c:v>740301</c:v>
                </c:pt>
              </c:numCache>
            </c:numRef>
          </c:val>
          <c:smooth val="0"/>
          <c:extLst>
            <c:ext xmlns:c16="http://schemas.microsoft.com/office/drawing/2014/chart" uri="{C3380CC4-5D6E-409C-BE32-E72D297353CC}">
              <c16:uniqueId val="{00000001-6551-4D64-8DC9-9CDC2EF1FE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2.2200000000000002</c:v>
                </c:pt>
                <c:pt idx="1">
                  <c:v>2.2200000000000002</c:v>
                </c:pt>
                <c:pt idx="2">
                  <c:v>2.2400000000000002</c:v>
                </c:pt>
                <c:pt idx="3">
                  <c:v>2.56</c:v>
                </c:pt>
                <c:pt idx="4">
                  <c:v>2.96</c:v>
                </c:pt>
              </c:numCache>
            </c:numRef>
          </c:val>
          <c:extLst>
            <c:ext xmlns:c16="http://schemas.microsoft.com/office/drawing/2014/chart" uri="{C3380CC4-5D6E-409C-BE32-E72D297353CC}">
              <c16:uniqueId val="{00000000-448D-4985-8B14-740EE3DDA8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28.27</c:v>
                </c:pt>
                <c:pt idx="1">
                  <c:v>28.97</c:v>
                </c:pt>
                <c:pt idx="2">
                  <c:v>29.29</c:v>
                </c:pt>
                <c:pt idx="3">
                  <c:v>30.67</c:v>
                </c:pt>
                <c:pt idx="4">
                  <c:v>29.82</c:v>
                </c:pt>
              </c:numCache>
            </c:numRef>
          </c:val>
          <c:extLst>
            <c:ext xmlns:c16="http://schemas.microsoft.com/office/drawing/2014/chart" uri="{C3380CC4-5D6E-409C-BE32-E72D297353CC}">
              <c16:uniqueId val="{00000001-448D-4985-8B14-740EE3DDA8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1.63</c:v>
                </c:pt>
                <c:pt idx="1">
                  <c:v>-0.02</c:v>
                </c:pt>
                <c:pt idx="2">
                  <c:v>-0.47</c:v>
                </c:pt>
                <c:pt idx="3">
                  <c:v>1.49</c:v>
                </c:pt>
                <c:pt idx="4">
                  <c:v>0.37</c:v>
                </c:pt>
              </c:numCache>
            </c:numRef>
          </c:val>
          <c:smooth val="0"/>
          <c:extLst>
            <c:ext xmlns:c16="http://schemas.microsoft.com/office/drawing/2014/chart" uri="{C3380CC4-5D6E-409C-BE32-E72D297353CC}">
              <c16:uniqueId val="{00000002-448D-4985-8B14-740EE3DDA8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D0-4FA2-BE3B-7A61D31BD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D0-4FA2-BE3B-7A61D31BD5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D0-4FA2-BE3B-7A61D31BD5C8}"/>
            </c:ext>
          </c:extLst>
        </c:ser>
        <c:ser>
          <c:idx val="3"/>
          <c:order val="3"/>
          <c:tx>
            <c:strRef>
              <c:f>データシート!$A$30</c:f>
              <c:strCache>
                <c:ptCount val="1"/>
                <c:pt idx="0">
                  <c:v>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6D0-4FA2-BE3B-7A61D31BD5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16D0-4FA2-BE3B-7A61D31BD5C8}"/>
            </c:ext>
          </c:extLst>
        </c:ser>
        <c:ser>
          <c:idx val="5"/>
          <c:order val="5"/>
          <c:tx>
            <c:strRef>
              <c:f>データシート!$A$32</c:f>
              <c:strCache>
                <c:ptCount val="1"/>
                <c:pt idx="0">
                  <c:v>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0.12</c:v>
                </c:pt>
                <c:pt idx="4">
                  <c:v>#N/A</c:v>
                </c:pt>
                <c:pt idx="5">
                  <c:v>0.13</c:v>
                </c:pt>
                <c:pt idx="6">
                  <c:v>#N/A</c:v>
                </c:pt>
                <c:pt idx="7">
                  <c:v>0.09</c:v>
                </c:pt>
                <c:pt idx="8">
                  <c:v>#N/A</c:v>
                </c:pt>
                <c:pt idx="9">
                  <c:v>0.03</c:v>
                </c:pt>
              </c:numCache>
            </c:numRef>
          </c:val>
          <c:extLst>
            <c:ext xmlns:c16="http://schemas.microsoft.com/office/drawing/2014/chart" uri="{C3380CC4-5D6E-409C-BE32-E72D297353CC}">
              <c16:uniqueId val="{00000005-16D0-4FA2-BE3B-7A61D31BD5C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0.05</c:v>
                </c:pt>
                <c:pt idx="6">
                  <c:v>#N/A</c:v>
                </c:pt>
                <c:pt idx="7">
                  <c:v>0.04</c:v>
                </c:pt>
                <c:pt idx="8">
                  <c:v>#N/A</c:v>
                </c:pt>
                <c:pt idx="9">
                  <c:v>0.09</c:v>
                </c:pt>
              </c:numCache>
            </c:numRef>
          </c:val>
          <c:extLst>
            <c:ext xmlns:c16="http://schemas.microsoft.com/office/drawing/2014/chart" uri="{C3380CC4-5D6E-409C-BE32-E72D297353CC}">
              <c16:uniqueId val="{00000006-16D0-4FA2-BE3B-7A61D31BD5C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1.1000000000000001</c:v>
                </c:pt>
                <c:pt idx="2">
                  <c:v>#N/A</c:v>
                </c:pt>
                <c:pt idx="3">
                  <c:v>0.87</c:v>
                </c:pt>
                <c:pt idx="4">
                  <c:v>#N/A</c:v>
                </c:pt>
                <c:pt idx="5">
                  <c:v>1.47</c:v>
                </c:pt>
                <c:pt idx="6">
                  <c:v>#N/A</c:v>
                </c:pt>
                <c:pt idx="7">
                  <c:v>0.85</c:v>
                </c:pt>
                <c:pt idx="8">
                  <c:v>#N/A</c:v>
                </c:pt>
                <c:pt idx="9">
                  <c:v>0.56000000000000005</c:v>
                </c:pt>
              </c:numCache>
            </c:numRef>
          </c:val>
          <c:extLst>
            <c:ext xmlns:c16="http://schemas.microsoft.com/office/drawing/2014/chart" uri="{C3380CC4-5D6E-409C-BE32-E72D297353CC}">
              <c16:uniqueId val="{00000007-16D0-4FA2-BE3B-7A61D31BD5C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1.37</c:v>
                </c:pt>
                <c:pt idx="4">
                  <c:v>#N/A</c:v>
                </c:pt>
                <c:pt idx="5">
                  <c:v>1.41</c:v>
                </c:pt>
                <c:pt idx="6">
                  <c:v>#N/A</c:v>
                </c:pt>
                <c:pt idx="7">
                  <c:v>1.39</c:v>
                </c:pt>
                <c:pt idx="8">
                  <c:v>#N/A</c:v>
                </c:pt>
                <c:pt idx="9">
                  <c:v>1.34</c:v>
                </c:pt>
              </c:numCache>
            </c:numRef>
          </c:val>
          <c:extLst>
            <c:ext xmlns:c16="http://schemas.microsoft.com/office/drawing/2014/chart" uri="{C3380CC4-5D6E-409C-BE32-E72D297353CC}">
              <c16:uniqueId val="{00000008-16D0-4FA2-BE3B-7A61D31BD5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2.2200000000000002</c:v>
                </c:pt>
                <c:pt idx="2">
                  <c:v>#N/A</c:v>
                </c:pt>
                <c:pt idx="3">
                  <c:v>2.21</c:v>
                </c:pt>
                <c:pt idx="4">
                  <c:v>#N/A</c:v>
                </c:pt>
                <c:pt idx="5">
                  <c:v>2.2400000000000002</c:v>
                </c:pt>
                <c:pt idx="6">
                  <c:v>#N/A</c:v>
                </c:pt>
                <c:pt idx="7">
                  <c:v>2.5499999999999998</c:v>
                </c:pt>
                <c:pt idx="8">
                  <c:v>#N/A</c:v>
                </c:pt>
                <c:pt idx="9">
                  <c:v>2.95</c:v>
                </c:pt>
              </c:numCache>
            </c:numRef>
          </c:val>
          <c:extLst>
            <c:ext xmlns:c16="http://schemas.microsoft.com/office/drawing/2014/chart" uri="{C3380CC4-5D6E-409C-BE32-E72D297353CC}">
              <c16:uniqueId val="{00000009-16D0-4FA2-BE3B-7A61D31BD5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466</c:v>
                </c:pt>
                <c:pt idx="5">
                  <c:v>454</c:v>
                </c:pt>
                <c:pt idx="8">
                  <c:v>434</c:v>
                </c:pt>
                <c:pt idx="11">
                  <c:v>390</c:v>
                </c:pt>
                <c:pt idx="14">
                  <c:v>377</c:v>
                </c:pt>
              </c:numCache>
            </c:numRef>
          </c:val>
          <c:extLst>
            <c:ext xmlns:c16="http://schemas.microsoft.com/office/drawing/2014/chart" uri="{C3380CC4-5D6E-409C-BE32-E72D297353CC}">
              <c16:uniqueId val="{00000000-503B-4FE1-ADD2-E081965AE1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3B-4FE1-ADD2-E081965AE1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3B-4FE1-ADD2-E081965AE1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3</c:v>
                </c:pt>
                <c:pt idx="9">
                  <c:v>3</c:v>
                </c:pt>
                <c:pt idx="12">
                  <c:v>1</c:v>
                </c:pt>
              </c:numCache>
            </c:numRef>
          </c:val>
          <c:extLst>
            <c:ext xmlns:c16="http://schemas.microsoft.com/office/drawing/2014/chart" uri="{C3380CC4-5D6E-409C-BE32-E72D297353CC}">
              <c16:uniqueId val="{00000003-503B-4FE1-ADD2-E081965AE1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23</c:v>
                </c:pt>
                <c:pt idx="6">
                  <c:v>21</c:v>
                </c:pt>
                <c:pt idx="9">
                  <c:v>19</c:v>
                </c:pt>
                <c:pt idx="12">
                  <c:v>19</c:v>
                </c:pt>
              </c:numCache>
            </c:numRef>
          </c:val>
          <c:extLst>
            <c:ext xmlns:c16="http://schemas.microsoft.com/office/drawing/2014/chart" uri="{C3380CC4-5D6E-409C-BE32-E72D297353CC}">
              <c16:uniqueId val="{00000004-503B-4FE1-ADD2-E081965AE1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3B-4FE1-ADD2-E081965AE1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3B-4FE1-ADD2-E081965AE1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584</c:v>
                </c:pt>
                <c:pt idx="3">
                  <c:v>566</c:v>
                </c:pt>
                <c:pt idx="6">
                  <c:v>520</c:v>
                </c:pt>
                <c:pt idx="9">
                  <c:v>457</c:v>
                </c:pt>
                <c:pt idx="12">
                  <c:v>462</c:v>
                </c:pt>
              </c:numCache>
            </c:numRef>
          </c:val>
          <c:extLst>
            <c:ext xmlns:c16="http://schemas.microsoft.com/office/drawing/2014/chart" uri="{C3380CC4-5D6E-409C-BE32-E72D297353CC}">
              <c16:uniqueId val="{00000007-503B-4FE1-ADD2-E081965AE1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146</c:v>
                </c:pt>
                <c:pt idx="2">
                  <c:v>#N/A</c:v>
                </c:pt>
                <c:pt idx="3">
                  <c:v>#N/A</c:v>
                </c:pt>
                <c:pt idx="4">
                  <c:v>138</c:v>
                </c:pt>
                <c:pt idx="5">
                  <c:v>#N/A</c:v>
                </c:pt>
                <c:pt idx="6">
                  <c:v>#N/A</c:v>
                </c:pt>
                <c:pt idx="7">
                  <c:v>110</c:v>
                </c:pt>
                <c:pt idx="8">
                  <c:v>#N/A</c:v>
                </c:pt>
                <c:pt idx="9">
                  <c:v>#N/A</c:v>
                </c:pt>
                <c:pt idx="10">
                  <c:v>89</c:v>
                </c:pt>
                <c:pt idx="11">
                  <c:v>#N/A</c:v>
                </c:pt>
                <c:pt idx="12">
                  <c:v>#N/A</c:v>
                </c:pt>
                <c:pt idx="13">
                  <c:v>105</c:v>
                </c:pt>
                <c:pt idx="14">
                  <c:v>#N/A</c:v>
                </c:pt>
              </c:numCache>
            </c:numRef>
          </c:val>
          <c:smooth val="0"/>
          <c:extLst>
            <c:ext xmlns:c16="http://schemas.microsoft.com/office/drawing/2014/chart" uri="{C3380CC4-5D6E-409C-BE32-E72D297353CC}">
              <c16:uniqueId val="{00000008-503B-4FE1-ADD2-E081965AE1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3493</c:v>
                </c:pt>
                <c:pt idx="5">
                  <c:v>3251</c:v>
                </c:pt>
                <c:pt idx="8">
                  <c:v>3122</c:v>
                </c:pt>
                <c:pt idx="11">
                  <c:v>3524</c:v>
                </c:pt>
                <c:pt idx="14">
                  <c:v>3677</c:v>
                </c:pt>
              </c:numCache>
            </c:numRef>
          </c:val>
          <c:extLst>
            <c:ext xmlns:c16="http://schemas.microsoft.com/office/drawing/2014/chart" uri="{C3380CC4-5D6E-409C-BE32-E72D297353CC}">
              <c16:uniqueId val="{00000000-533D-4625-B569-889F1209E2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33D-4625-B569-889F1209E2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3302</c:v>
                </c:pt>
                <c:pt idx="5">
                  <c:v>3995</c:v>
                </c:pt>
                <c:pt idx="8">
                  <c:v>4635</c:v>
                </c:pt>
                <c:pt idx="11">
                  <c:v>4813</c:v>
                </c:pt>
                <c:pt idx="14">
                  <c:v>4704</c:v>
                </c:pt>
              </c:numCache>
            </c:numRef>
          </c:val>
          <c:extLst>
            <c:ext xmlns:c16="http://schemas.microsoft.com/office/drawing/2014/chart" uri="{C3380CC4-5D6E-409C-BE32-E72D297353CC}">
              <c16:uniqueId val="{00000002-533D-4625-B569-889F1209E2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3D-4625-B569-889F1209E2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3D-4625-B569-889F1209E2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3D-4625-B569-889F1209E2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400</c:v>
                </c:pt>
                <c:pt idx="3">
                  <c:v>395</c:v>
                </c:pt>
                <c:pt idx="6">
                  <c:v>432</c:v>
                </c:pt>
                <c:pt idx="9">
                  <c:v>348</c:v>
                </c:pt>
                <c:pt idx="12">
                  <c:v>338</c:v>
                </c:pt>
              </c:numCache>
            </c:numRef>
          </c:val>
          <c:extLst>
            <c:ext xmlns:c16="http://schemas.microsoft.com/office/drawing/2014/chart" uri="{C3380CC4-5D6E-409C-BE32-E72D297353CC}">
              <c16:uniqueId val="{00000006-533D-4625-B569-889F1209E2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7</c:v>
                </c:pt>
                <c:pt idx="6">
                  <c:v>4</c:v>
                </c:pt>
                <c:pt idx="9">
                  <c:v>1</c:v>
                </c:pt>
                <c:pt idx="12">
                  <c:v>0</c:v>
                </c:pt>
              </c:numCache>
            </c:numRef>
          </c:val>
          <c:extLst>
            <c:ext xmlns:c16="http://schemas.microsoft.com/office/drawing/2014/chart" uri="{C3380CC4-5D6E-409C-BE32-E72D297353CC}">
              <c16:uniqueId val="{00000007-533D-4625-B569-889F1209E2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161</c:v>
                </c:pt>
                <c:pt idx="3">
                  <c:v>145</c:v>
                </c:pt>
                <c:pt idx="6">
                  <c:v>129</c:v>
                </c:pt>
                <c:pt idx="9">
                  <c:v>116</c:v>
                </c:pt>
                <c:pt idx="12">
                  <c:v>109</c:v>
                </c:pt>
              </c:numCache>
            </c:numRef>
          </c:val>
          <c:extLst>
            <c:ext xmlns:c16="http://schemas.microsoft.com/office/drawing/2014/chart" uri="{C3380CC4-5D6E-409C-BE32-E72D297353CC}">
              <c16:uniqueId val="{00000008-533D-4625-B569-889F1209E2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3D-4625-B569-889F1209E2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3887</c:v>
                </c:pt>
                <c:pt idx="3">
                  <c:v>3644</c:v>
                </c:pt>
                <c:pt idx="6">
                  <c:v>3620</c:v>
                </c:pt>
                <c:pt idx="9">
                  <c:v>4225</c:v>
                </c:pt>
                <c:pt idx="12">
                  <c:v>4443</c:v>
                </c:pt>
              </c:numCache>
            </c:numRef>
          </c:val>
          <c:extLst>
            <c:ext xmlns:c16="http://schemas.microsoft.com/office/drawing/2014/chart" uri="{C3380CC4-5D6E-409C-BE32-E72D297353CC}">
              <c16:uniqueId val="{0000000A-533D-4625-B569-889F1209E2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3D-4625-B569-889F1209E2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732</c:v>
                </c:pt>
                <c:pt idx="1">
                  <c:v>762</c:v>
                </c:pt>
                <c:pt idx="2">
                  <c:v>760</c:v>
                </c:pt>
              </c:numCache>
            </c:numRef>
          </c:val>
          <c:extLst>
            <c:ext xmlns:c16="http://schemas.microsoft.com/office/drawing/2014/chart" uri="{C3380CC4-5D6E-409C-BE32-E72D297353CC}">
              <c16:uniqueId val="{00000000-9912-4178-807D-1D321A7DCE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394</c:v>
                </c:pt>
                <c:pt idx="1">
                  <c:v>394</c:v>
                </c:pt>
                <c:pt idx="2">
                  <c:v>394</c:v>
                </c:pt>
              </c:numCache>
            </c:numRef>
          </c:val>
          <c:extLst>
            <c:ext xmlns:c16="http://schemas.microsoft.com/office/drawing/2014/chart" uri="{C3380CC4-5D6E-409C-BE32-E72D297353CC}">
              <c16:uniqueId val="{00000001-9912-4178-807D-1D321A7DCE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3430</c:v>
                </c:pt>
                <c:pt idx="1">
                  <c:v>3577</c:v>
                </c:pt>
                <c:pt idx="2">
                  <c:v>3461</c:v>
                </c:pt>
              </c:numCache>
            </c:numRef>
          </c:val>
          <c:extLst>
            <c:ext xmlns:c16="http://schemas.microsoft.com/office/drawing/2014/chart" uri="{C3380CC4-5D6E-409C-BE32-E72D297353CC}">
              <c16:uniqueId val="{00000002-9912-4178-807D-1D321A7DCE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{BFC97752-8F2F-4D8C-A087-170256ADC89E}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3C8-435B-8031-4E5CEE1074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{28417AB8-8D86-4971-A179-1D972B0A04C8}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C8-435B-8031-4E5CEE1074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{C82821D3-B2D1-40BE-A028-527B7433CAE4}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C8-435B-8031-4E5CEE1074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{22924D09-C425-4CB2-BF52-BBD210D8F2E4}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C8-435B-8031-4E5CEE1074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{D533D310-82A0-47E9-A21B-A4D344C378EB}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C8-435B-8031-4E5CEE10745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{DA39399D-4AB4-4DB3-B8E5-1114D88A3768}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3C8-435B-8031-4E5CEE10745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{73F53882-B527-4C68-A218-C23A4430979E}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3C8-435B-8031-4E5CEE10745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{E512EE23-BCF7-4624-B7D6-1C956B8D0F07}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3C8-435B-8031-4E5CEE10745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{1A6D2BE5-E69C-477B-B3E2-5C4AA4C06FD4}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3C8-435B-8031-4E5CEE1074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61.5</c:v>
                </c:pt>
                <c:pt idx="16">
                  <c:v>63.4</c:v>
                </c:pt>
                <c:pt idx="24">
                  <c:v>65.400000000000006</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C8-435B-8031-4E5CEE1074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{983C8CB9-028B-47BC-BE8E-E7FD581A8F50}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3C8-435B-8031-4E5CEE1074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{78749A20-567C-4CEB-BA56-7E0D84A4BC55}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C8-435B-8031-4E5CEE1074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{D96E1BB6-AEA9-45E7-86CD-6F65984C7178}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C8-435B-8031-4E5CEE1074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{8A6943CB-817E-4A1F-8118-25CEDE11F608}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C8-435B-8031-4E5CEE1074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{9914157B-F36C-4362-B5E0-9A7481D98F4B}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C8-435B-8031-4E5CEE10745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{568CC67E-0F75-4ED1-A54B-7FD446CCF8FD}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3C8-435B-8031-4E5CEE10745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{F7F8615B-680A-46F0-AF1A-07D5A1560012}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3C8-435B-8031-4E5CEE10745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{E7D80334-EA84-4C3B-94E7-6F2A0218E9D4}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3C8-435B-8031-4E5CEE10745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{502F9416-24CD-4EDB-951A-ED10286ABAF4}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3C8-435B-8031-4E5CEE1074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C8-435B-8031-4E5CEE10745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{54E9249C-6115-47D9-8554-1090FEFF30AF}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00D-4C82-A34F-853759C8E3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{790AB684-6113-44A0-94EB-B67A5C9A3F47}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0D-4C82-A34F-853759C8E3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{39B53C7C-AEDB-4982-BA43-B8E04CB1CC6E}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0D-4C82-A34F-853759C8E3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{74EBC000-EC0B-414D-BF3B-786D888DF72A}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0D-4C82-A34F-853759C8E3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{D75B53CE-B381-4A0F-801B-33C3D389873C}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0D-4C82-A34F-853759C8E32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{0E6ADDD1-FA01-47BF-B9CA-A19569742692}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00D-4C82-A34F-853759C8E32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{8D8ED284-7C4D-4056-8056-85160FEF7897}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00D-4C82-A34F-853759C8E32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{E80EA956-4501-4664-B495-4CB5649EC0D9}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00D-4C82-A34F-853759C8E32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{71512B28-A163-4371-B97B-BACA372DDE6C}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00D-4C82-A34F-853759C8E3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6.2</c:v>
                </c:pt>
                <c:pt idx="16">
                  <c:v>6.2</c:v>
                </c:pt>
                <c:pt idx="24">
                  <c:v>5.4</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00D-4C82-A34F-853759C8E3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{3AB975A4-360E-4691-A586-7F866D99CCA0}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00D-4C82-A34F-853759C8E3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{009B1594-F49C-42E5-9BDD-D20A348E2315}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0D-4C82-A34F-853759C8E3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{082BBBEA-40D0-4CB6-8F85-23E0210D1518}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0D-4C82-A34F-853759C8E3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{4F87E4E6-88D5-4E2B-9A9D-986E3B6BF3B8}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0D-4C82-A34F-853759C8E3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{D1B58DD5-473D-488C-B1B3-F0525837617F}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0D-4C82-A34F-853759C8E322}"/>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{BF170FE5-CAE6-480E-AEF7-F75F5428346D}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00D-4C82-A34F-853759C8E322}"/>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{844DC2D6-46C8-499A-BEFF-9EF62FBC965F}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00D-4C82-A34F-853759C8E32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{66AF0E3B-1625-43F5-9E28-A60EB5DAF76C}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00D-4C82-A34F-853759C8E322}"/>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{07F9DB9B-1F31-48DF-91DC-F217F44990DE}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00D-4C82-A34F-853759C8E3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00D-4C82-A34F-853759C8E322}"/>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高利率の地方債の償還が順次終了している状況にあることから、元利償還金はこれまで減少傾向にあった。</a:t>
          </a:r>
        </a:p>
        <a:p>
          <a:r>
            <a:rPr kumimoji="1" lang="ja-JP" altLang="en-US" sz="1200">
              <a:latin typeface="ＭＳ ゴシック" pitchFamily="49" charset="-128"/>
              <a:ea typeface="ＭＳ ゴシック" pitchFamily="49" charset="-128"/>
            </a:rPr>
            <a:t>しかしながら、近年借入を行った子どもセンター建設事業、新総合体育館整備事業、また、今後借入予定の中学校大規模改修事業等の大型事業に係る償還が開始されることから、</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年度から償還金は増加し</a:t>
          </a:r>
          <a:r>
            <a:rPr kumimoji="1" lang="en-US" altLang="ja-JP" sz="1200">
              <a:latin typeface="ＭＳ ゴシック" pitchFamily="49" charset="-128"/>
              <a:ea typeface="ＭＳ ゴシック" pitchFamily="49" charset="-128"/>
            </a:rPr>
            <a:t>R11</a:t>
          </a:r>
          <a:r>
            <a:rPr kumimoji="1" lang="ja-JP" altLang="en-US" sz="1200">
              <a:latin typeface="ＭＳ ゴシック" pitchFamily="49" charset="-128"/>
              <a:ea typeface="ＭＳ ゴシック" pitchFamily="49" charset="-128"/>
            </a:rPr>
            <a:t>年度にピークを迎える見込み。</a:t>
          </a:r>
        </a:p>
        <a:p>
          <a:r>
            <a:rPr kumimoji="1" lang="ja-JP" altLang="en-US" sz="1200">
              <a:latin typeface="ＭＳ ゴシック" pitchFamily="49" charset="-128"/>
              <a:ea typeface="ＭＳ ゴシック" pitchFamily="49" charset="-128"/>
            </a:rPr>
            <a:t>償還年限と据置期間を調整し公債費の単年度支出額を平準化することとし、総合計画に基づいた投資的事業の実施と地方債の計画的な発行を行い、健全な財政運営と公債費の抑制に努める。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基金残高等が上回っているため、将来負担比率は発生していない。基金等残高はこれまで財産運用収入や決算余剰金の積立等により増加傾向にあったが、令和２年度は公共施設等整備への財源として取崩しを行ったことから基金残高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北海道鶴居村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歳計余剰金の積立や、分譲地売払収入の積立等の増要因がある一方で、村民福祉センター整備事業等の普通建設事業に対して公共施設等整備基金から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万円の取崩しを行ったこと等から、全体では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更新・長寿命化に係る大型事業の財源や今後の地方債の償還ピークに備えた財源としての積立を行う等、計画的に基金資金を活用しながら、健全な財政運営の原資として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鶴居村公共施設等総合管理計画」により、今後、増加していくと想定される公共施設等の整備、補修等に要する経費や公共施設等の整備に係る村債の償還及び利息の支払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・笑顔が輝く移住定住応援基金：鶴居村に定住を希望する者の住宅の確保を支援し、本村への移住及び定住を促進することを目的とする「輝く住ま居る支援金」の財源に充てることを目的とする。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ふるさと納税制度により、村に採納いただいた寄附金を積み立てし、タンチョウ保護をはじめ、釧路湿原を含めた自然環境の保全、地域振興や地域福祉事業、教育及び文化スポーツの振興、こども子育て及び青少年の人材育成に役立て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・公共施設等整備基金：上記を目的に、村民福祉センター整備事業等の普通建設事業に対して取崩しを行ったため減少。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・笑顔が輝く移住定住応援基金：「輝く住ま居る支援金」として、支援金交付相当額の取崩しを行ったため減少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・鶴の居る村基金：寄附金の約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万を積立てた一方、地域活性化事業（子育て応援牛乳券配布事業等）の財源として約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万を取り崩した結果、増加。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・公共施設等整備基金：決算剰余金及び財産売払い収入等を原資として、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憶円程度を目安に積み増ししていく方針。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・笑顔が輝く移住定住応援基金：今後も「輝く住ま居る支援金」として、支援金交付相当額の取崩しを継続する予定。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・鶴の居る村基金：今後も寄附金を積み立てる一方、地域活性化事業の財源として有効利用していく方針。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決算剰余金等の積立等の増要因がある一方で、新型コロナウイルス感染症対策経費の財源とするため約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令和２年度中の運用状況は、利子収入のみのため変動なし。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今後の地方債償還のピークに備え、現計額を維持していく予定。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
2,488
571.80
5,503,122
5,425,770
75,352
2,547,201
4,443,075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年度に改定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した公共施設等総合管理計画において、基本方針として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総資産量の適正化、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長寿命化の推進、</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維持管理コストの抑制、を掲げマネジメントを推進していくこととしている。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保育園を統合し新たな子育て支援施設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年度には総合体育館の更新、また令和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年度には中学校の大規模改修を予定している他、各長寿命化計画等に基づく道路・橋梁・住宅の長寿命化を実施しているため、今後は低下してくるものと想定される。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9" name="楕円 88"/>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90"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56261</xdr:rowOff>
    </xdr:from>
    <xdr:to>
      <xdr:col>19</xdr:col>
      <xdr:colOff>187325</xdr:colOff>
      <xdr:row>32</xdr:row>
      <xdr:rowOff>157861</xdr:rowOff>
    </xdr:to>
    <xdr:sp macro="" textlink="">
      <xdr:nvSpPr>
        <xdr:cNvPr id="91" name="楕円 90"/>
        <xdr:cNvSpPr/>
      </xdr:nvSpPr>
      <xdr:spPr>
        <a:xfrm>
          <a:off x="4000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107061</xdr:rowOff>
    </xdr:to>
    <xdr:cxnSp macro="">
      <xdr:nvCxnSpPr>
        <xdr:cNvPr id="92" name="直線コネクタ 91"/>
        <xdr:cNvCxnSpPr/>
      </xdr:nvCxnSpPr>
      <xdr:spPr>
        <a:xfrm flipV="1">
          <a:off x="4051300" y="6356350"/>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13081</xdr:rowOff>
    </xdr:from>
    <xdr:to>
      <xdr:col>15</xdr:col>
      <xdr:colOff>187325</xdr:colOff>
      <xdr:row>32</xdr:row>
      <xdr:rowOff>114681</xdr:rowOff>
    </xdr:to>
    <xdr:sp macro="" textlink="">
      <xdr:nvSpPr>
        <xdr:cNvPr id="93" name="楕円 92"/>
        <xdr:cNvSpPr/>
      </xdr:nvSpPr>
      <xdr:spPr>
        <a:xfrm>
          <a:off x="323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63881</xdr:rowOff>
    </xdr:from>
    <xdr:to>
      <xdr:col>19</xdr:col>
      <xdr:colOff>136525</xdr:colOff>
      <xdr:row>32</xdr:row>
      <xdr:rowOff>107061</xdr:rowOff>
    </xdr:to>
    <xdr:cxnSp macro="">
      <xdr:nvCxnSpPr>
        <xdr:cNvPr id="94" name="直線コネクタ 93"/>
        <xdr:cNvCxnSpPr/>
      </xdr:nvCxnSpPr>
      <xdr:spPr>
        <a:xfrm>
          <a:off x="3289300" y="632180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143510</xdr:rowOff>
    </xdr:from>
    <xdr:to>
      <xdr:col>11</xdr:col>
      <xdr:colOff>187325</xdr:colOff>
      <xdr:row>32</xdr:row>
      <xdr:rowOff>73660</xdr:rowOff>
    </xdr:to>
    <xdr:sp macro="" textlink="">
      <xdr:nvSpPr>
        <xdr:cNvPr id="95" name="楕円 94"/>
        <xdr:cNvSpPr/>
      </xdr:nvSpPr>
      <xdr:spPr>
        <a:xfrm>
          <a:off x="247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22860</xdr:rowOff>
    </xdr:from>
    <xdr:to>
      <xdr:col>15</xdr:col>
      <xdr:colOff>136525</xdr:colOff>
      <xdr:row>32</xdr:row>
      <xdr:rowOff>63881</xdr:rowOff>
    </xdr:to>
    <xdr:cxnSp macro="">
      <xdr:nvCxnSpPr>
        <xdr:cNvPr id="96" name="直線コネクタ 95"/>
        <xdr:cNvCxnSpPr/>
      </xdr:nvCxnSpPr>
      <xdr:spPr>
        <a:xfrm>
          <a:off x="2527300" y="628078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102489</xdr:rowOff>
    </xdr:from>
    <xdr:to>
      <xdr:col>7</xdr:col>
      <xdr:colOff>187325</xdr:colOff>
      <xdr:row>32</xdr:row>
      <xdr:rowOff>32639</xdr:rowOff>
    </xdr:to>
    <xdr:sp macro="" textlink="">
      <xdr:nvSpPr>
        <xdr:cNvPr id="97" name="楕円 96"/>
        <xdr:cNvSpPr/>
      </xdr:nvSpPr>
      <xdr:spPr>
        <a:xfrm>
          <a:off x="1714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153289</xdr:rowOff>
    </xdr:from>
    <xdr:to>
      <xdr:col>11</xdr:col>
      <xdr:colOff>136525</xdr:colOff>
      <xdr:row>32</xdr:row>
      <xdr:rowOff>22860</xdr:rowOff>
    </xdr:to>
    <xdr:cxnSp macro="">
      <xdr:nvCxnSpPr>
        <xdr:cNvPr id="98" name="直線コネクタ 97"/>
        <xdr:cNvCxnSpPr/>
      </xdr:nvCxnSpPr>
      <xdr:spPr>
        <a:xfrm>
          <a:off x="1765300" y="623976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148988</xdr:rowOff>
    </xdr:from>
    <xdr:ext cx="405111" cy="259045"/>
    <xdr:sp macro="" textlink="">
      <xdr:nvSpPr>
        <xdr:cNvPr id="103" name="n_1mainValue有形固定資産減価償却率"/>
        <xdr:cNvSpPr txBox="1"/>
      </xdr:nvSpPr>
      <xdr:spPr>
        <a:xfrm>
          <a:off x="3836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105808</xdr:rowOff>
    </xdr:from>
    <xdr:ext cx="405111" cy="259045"/>
    <xdr:sp macro="" textlink="">
      <xdr:nvSpPr>
        <xdr:cNvPr id="104" name="n_2mainValue有形固定資産減価償却率"/>
        <xdr:cNvSpPr txBox="1"/>
      </xdr:nvSpPr>
      <xdr:spPr>
        <a:xfrm>
          <a:off x="30867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64787</xdr:rowOff>
    </xdr:from>
    <xdr:ext cx="405111" cy="259045"/>
    <xdr:sp macro="" textlink="">
      <xdr:nvSpPr>
        <xdr:cNvPr id="105" name="n_3mainValue有形固定資産減価償却率"/>
        <xdr:cNvSpPr txBox="1"/>
      </xdr:nvSpPr>
      <xdr:spPr>
        <a:xfrm>
          <a:off x="2324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23766</xdr:rowOff>
    </xdr:from>
    <xdr:ext cx="405111" cy="259045"/>
    <xdr:sp macro="" textlink="">
      <xdr:nvSpPr>
        <xdr:cNvPr id="106" name="n_4mainValue有形固定資産減価償却率"/>
        <xdr:cNvSpPr txBox="1"/>
      </xdr:nvSpPr>
      <xdr:spPr>
        <a:xfrm>
          <a:off x="1562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地方債残高等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ほぼ同規模であるため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、類似団体平均と比較すると大きく下回っている。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1349</xdr:rowOff>
    </xdr:from>
    <xdr:to>
      <xdr:col>76</xdr:col>
      <xdr:colOff>73025</xdr:colOff>
      <xdr:row>26</xdr:row>
      <xdr:rowOff>102949</xdr:rowOff>
    </xdr:to>
    <xdr:sp macro="" textlink="">
      <xdr:nvSpPr>
        <xdr:cNvPr id="153" name="楕円 152"/>
        <xdr:cNvSpPr/>
      </xdr:nvSpPr>
      <xdr:spPr>
        <a:xfrm>
          <a:off x="14744700" y="52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54" name="債務償還比率該当値テキスト"/>
        <xdr:cNvSpPr txBox="1"/>
      </xdr:nvSpPr>
      <xdr:spPr>
        <a:xfrm>
          <a:off x="14846300" y="516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1863</xdr:rowOff>
    </xdr:from>
    <xdr:to>
      <xdr:col>64</xdr:col>
      <xdr:colOff>123825</xdr:colOff>
      <xdr:row>26</xdr:row>
      <xdr:rowOff>103463</xdr:rowOff>
    </xdr:to>
    <xdr:sp macro="" textlink="">
      <xdr:nvSpPr>
        <xdr:cNvPr id="155" name="楕円 154"/>
        <xdr:cNvSpPr/>
      </xdr:nvSpPr>
      <xdr:spPr>
        <a:xfrm>
          <a:off x="12509500" y="52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90484</xdr:rowOff>
    </xdr:from>
    <xdr:to>
      <xdr:col>60</xdr:col>
      <xdr:colOff>123825</xdr:colOff>
      <xdr:row>27</xdr:row>
      <xdr:rowOff>20634</xdr:rowOff>
    </xdr:to>
    <xdr:sp macro="" textlink="">
      <xdr:nvSpPr>
        <xdr:cNvPr id="156" name="楕円 155"/>
        <xdr:cNvSpPr/>
      </xdr:nvSpPr>
      <xdr:spPr>
        <a:xfrm>
          <a:off x="11747500" y="53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52663</xdr:rowOff>
    </xdr:from>
    <xdr:to>
      <xdr:col>64</xdr:col>
      <xdr:colOff>73025</xdr:colOff>
      <xdr:row>26</xdr:row>
      <xdr:rowOff>141284</xdr:rowOff>
    </xdr:to>
    <xdr:cxnSp macro="">
      <xdr:nvCxnSpPr>
        <xdr:cNvPr id="157" name="直線コネクタ 156"/>
        <xdr:cNvCxnSpPr/>
      </xdr:nvCxnSpPr>
      <xdr:spPr>
        <a:xfrm flipV="1">
          <a:off x="11798300" y="5281888"/>
          <a:ext cx="762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8"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9"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0" name="n_3aveValue債務償還比率"/>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1"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119990</xdr:rowOff>
    </xdr:from>
    <xdr:ext cx="405111" cy="259045"/>
    <xdr:sp macro="" textlink="">
      <xdr:nvSpPr>
        <xdr:cNvPr id="162" name="n_3mainValue債務償還比率"/>
        <xdr:cNvSpPr txBox="1"/>
      </xdr:nvSpPr>
      <xdr:spPr>
        <a:xfrm>
          <a:off x="12357744" y="500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37161</xdr:rowOff>
    </xdr:from>
    <xdr:ext cx="469744" cy="259045"/>
    <xdr:sp macro="" textlink="">
      <xdr:nvSpPr>
        <xdr:cNvPr id="163" name="n_4mainValue債務償還比率"/>
        <xdr:cNvSpPr txBox="1"/>
      </xdr:nvSpPr>
      <xdr:spPr>
        <a:xfrm>
          <a:off x="11563427" y="509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
2,488
571.80
5,503,122
5,425,770
75,352
2,547,201
4,443,075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道路】&#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160927</xdr:rowOff>
    </xdr:from>
    <xdr:to>
      <xdr:col>20</xdr:col>
      <xdr:colOff>38100</xdr:colOff>
      <xdr:row>39</xdr:row>
      <xdr:rowOff>91077</xdr:rowOff>
    </xdr:to>
    <xdr:sp macro="" textlink="">
      <xdr:nvSpPr>
        <xdr:cNvPr id="76" name="楕円 75"/>
        <xdr:cNvSpPr/>
      </xdr:nvSpPr>
      <xdr:spPr>
        <a:xfrm>
          <a:off x="3746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40277</xdr:rowOff>
    </xdr:from>
    <xdr:to>
      <xdr:col>24</xdr:col>
      <xdr:colOff>63500</xdr:colOff>
      <xdr:row>39</xdr:row>
      <xdr:rowOff>51707</xdr:rowOff>
    </xdr:to>
    <xdr:cxnSp macro="">
      <xdr:nvCxnSpPr>
        <xdr:cNvPr id="77" name="直線コネクタ 76"/>
        <xdr:cNvCxnSpPr/>
      </xdr:nvCxnSpPr>
      <xdr:spPr>
        <a:xfrm>
          <a:off x="3797300" y="67268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40277</xdr:rowOff>
    </xdr:to>
    <xdr:cxnSp macro="">
      <xdr:nvCxnSpPr>
        <xdr:cNvPr id="79" name="直線コネクタ 78"/>
        <xdr:cNvCxnSpPr/>
      </xdr:nvCxnSpPr>
      <xdr:spPr>
        <a:xfrm>
          <a:off x="2908300" y="669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80" name="楕円 79"/>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7620</xdr:rowOff>
    </xdr:to>
    <xdr:cxnSp macro="">
      <xdr:nvCxnSpPr>
        <xdr:cNvPr id="81" name="直線コネクタ 80"/>
        <xdr:cNvCxnSpPr/>
      </xdr:nvCxnSpPr>
      <xdr:spPr>
        <a:xfrm>
          <a:off x="2019300" y="665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61323</xdr:rowOff>
    </xdr:from>
    <xdr:to>
      <xdr:col>6</xdr:col>
      <xdr:colOff>38100</xdr:colOff>
      <xdr:row>38</xdr:row>
      <xdr:rowOff>162923</xdr:rowOff>
    </xdr:to>
    <xdr:sp macro="" textlink="">
      <xdr:nvSpPr>
        <xdr:cNvPr id="82" name="楕円 81"/>
        <xdr:cNvSpPr/>
      </xdr:nvSpPr>
      <xdr:spPr>
        <a:xfrm>
          <a:off x="1079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112123</xdr:rowOff>
    </xdr:from>
    <xdr:to>
      <xdr:col>10</xdr:col>
      <xdr:colOff>114300</xdr:colOff>
      <xdr:row>38</xdr:row>
      <xdr:rowOff>144780</xdr:rowOff>
    </xdr:to>
    <xdr:cxnSp macro="">
      <xdr:nvCxnSpPr>
        <xdr:cNvPr id="83" name="直線コネクタ 82"/>
        <xdr:cNvCxnSpPr/>
      </xdr:nvCxnSpPr>
      <xdr:spPr>
        <a:xfrm>
          <a:off x="1130300" y="662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82204</xdr:rowOff>
    </xdr:from>
    <xdr:ext cx="405111" cy="259045"/>
    <xdr:sp macro="" textlink="">
      <xdr:nvSpPr>
        <xdr:cNvPr id="88" name="n_1mainValue【道路】&#10;有形固定資産減価償却率"/>
        <xdr:cNvSpPr txBox="1"/>
      </xdr:nvSpPr>
      <xdr:spPr>
        <a:xfrm>
          <a:off x="3582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道路】&#10;有形固定資産減価償却率"/>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90" name="n_3mainValue【道路】&#10;有形固定資産減価償却率"/>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91" name="n_4mainValue【道路】&#10;有形固定資産減価償却率"/>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112037</xdr:rowOff>
    </xdr:from>
    <xdr:to>
      <xdr:col>55</xdr:col>
      <xdr:colOff>50800</xdr:colOff>
      <xdr:row>41</xdr:row>
      <xdr:rowOff>42187</xdr:rowOff>
    </xdr:to>
    <xdr:sp macro="" textlink="">
      <xdr:nvSpPr>
        <xdr:cNvPr id="131" name="楕円 130"/>
        <xdr:cNvSpPr/>
      </xdr:nvSpPr>
      <xdr:spPr>
        <a:xfrm>
          <a:off x="10426700" y="69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134914</xdr:rowOff>
    </xdr:from>
    <xdr:ext cx="599010" cy="259045"/>
    <xdr:sp macro="" textlink="">
      <xdr:nvSpPr>
        <xdr:cNvPr id="132" name="【道路】&#10;一人当たり延長該当値テキスト"/>
        <xdr:cNvSpPr txBox="1"/>
      </xdr:nvSpPr>
      <xdr:spPr>
        <a:xfrm>
          <a:off x="10515600" y="682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111079</xdr:rowOff>
    </xdr:from>
    <xdr:to>
      <xdr:col>50</xdr:col>
      <xdr:colOff>165100</xdr:colOff>
      <xdr:row>41</xdr:row>
      <xdr:rowOff>41229</xdr:rowOff>
    </xdr:to>
    <xdr:sp macro="" textlink="">
      <xdr:nvSpPr>
        <xdr:cNvPr id="133" name="楕円 132"/>
        <xdr:cNvSpPr/>
      </xdr:nvSpPr>
      <xdr:spPr>
        <a:xfrm>
          <a:off x="9588500" y="6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161879</xdr:rowOff>
    </xdr:from>
    <xdr:to>
      <xdr:col>55</xdr:col>
      <xdr:colOff>0</xdr:colOff>
      <xdr:row>40</xdr:row>
      <xdr:rowOff>162837</xdr:rowOff>
    </xdr:to>
    <xdr:cxnSp macro="">
      <xdr:nvCxnSpPr>
        <xdr:cNvPr id="134" name="直線コネクタ 133"/>
        <xdr:cNvCxnSpPr/>
      </xdr:nvCxnSpPr>
      <xdr:spPr>
        <a:xfrm>
          <a:off x="9639300" y="7019879"/>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113241</xdr:rowOff>
    </xdr:from>
    <xdr:to>
      <xdr:col>46</xdr:col>
      <xdr:colOff>38100</xdr:colOff>
      <xdr:row>41</xdr:row>
      <xdr:rowOff>43391</xdr:rowOff>
    </xdr:to>
    <xdr:sp macro="" textlink="">
      <xdr:nvSpPr>
        <xdr:cNvPr id="135" name="楕円 134"/>
        <xdr:cNvSpPr/>
      </xdr:nvSpPr>
      <xdr:spPr>
        <a:xfrm>
          <a:off x="8699500" y="69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161879</xdr:rowOff>
    </xdr:from>
    <xdr:to>
      <xdr:col>50</xdr:col>
      <xdr:colOff>114300</xdr:colOff>
      <xdr:row>40</xdr:row>
      <xdr:rowOff>164041</xdr:rowOff>
    </xdr:to>
    <xdr:cxnSp macro="">
      <xdr:nvCxnSpPr>
        <xdr:cNvPr id="136" name="直線コネクタ 135"/>
        <xdr:cNvCxnSpPr/>
      </xdr:nvCxnSpPr>
      <xdr:spPr>
        <a:xfrm flipV="1">
          <a:off x="8750300" y="7019879"/>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113585</xdr:rowOff>
    </xdr:from>
    <xdr:to>
      <xdr:col>41</xdr:col>
      <xdr:colOff>101600</xdr:colOff>
      <xdr:row>41</xdr:row>
      <xdr:rowOff>43735</xdr:rowOff>
    </xdr:to>
    <xdr:sp macro="" textlink="">
      <xdr:nvSpPr>
        <xdr:cNvPr id="137" name="楕円 136"/>
        <xdr:cNvSpPr/>
      </xdr:nvSpPr>
      <xdr:spPr>
        <a:xfrm>
          <a:off x="7810500" y="69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164041</xdr:rowOff>
    </xdr:from>
    <xdr:to>
      <xdr:col>45</xdr:col>
      <xdr:colOff>177800</xdr:colOff>
      <xdr:row>40</xdr:row>
      <xdr:rowOff>164385</xdr:rowOff>
    </xdr:to>
    <xdr:cxnSp macro="">
      <xdr:nvCxnSpPr>
        <xdr:cNvPr id="138" name="直線コネクタ 137"/>
        <xdr:cNvCxnSpPr/>
      </xdr:nvCxnSpPr>
      <xdr:spPr>
        <a:xfrm flipV="1">
          <a:off x="7861300" y="702204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113926</xdr:rowOff>
    </xdr:from>
    <xdr:to>
      <xdr:col>36</xdr:col>
      <xdr:colOff>165100</xdr:colOff>
      <xdr:row>41</xdr:row>
      <xdr:rowOff>44076</xdr:rowOff>
    </xdr:to>
    <xdr:sp macro="" textlink="">
      <xdr:nvSpPr>
        <xdr:cNvPr id="139" name="楕円 138"/>
        <xdr:cNvSpPr/>
      </xdr:nvSpPr>
      <xdr:spPr>
        <a:xfrm>
          <a:off x="6921500" y="69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164385</xdr:rowOff>
    </xdr:from>
    <xdr:to>
      <xdr:col>41</xdr:col>
      <xdr:colOff>50800</xdr:colOff>
      <xdr:row>40</xdr:row>
      <xdr:rowOff>164726</xdr:rowOff>
    </xdr:to>
    <xdr:cxnSp macro="">
      <xdr:nvCxnSpPr>
        <xdr:cNvPr id="140" name="直線コネクタ 139"/>
        <xdr:cNvCxnSpPr/>
      </xdr:nvCxnSpPr>
      <xdr:spPr>
        <a:xfrm flipV="1">
          <a:off x="6972300" y="7022385"/>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57756</xdr:rowOff>
    </xdr:from>
    <xdr:ext cx="599010" cy="259045"/>
    <xdr:sp macro="" textlink="">
      <xdr:nvSpPr>
        <xdr:cNvPr id="145" name="n_1mainValue【道路】&#10;一人当たり延長"/>
        <xdr:cNvSpPr txBox="1"/>
      </xdr:nvSpPr>
      <xdr:spPr>
        <a:xfrm>
          <a:off x="9327094" y="674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59918</xdr:rowOff>
    </xdr:from>
    <xdr:ext cx="599010" cy="259045"/>
    <xdr:sp macro="" textlink="">
      <xdr:nvSpPr>
        <xdr:cNvPr id="146" name="n_2mainValue【道路】&#10;一人当たり延長"/>
        <xdr:cNvSpPr txBox="1"/>
      </xdr:nvSpPr>
      <xdr:spPr>
        <a:xfrm>
          <a:off x="8450794" y="674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60262</xdr:rowOff>
    </xdr:from>
    <xdr:ext cx="599010" cy="259045"/>
    <xdr:sp macro="" textlink="">
      <xdr:nvSpPr>
        <xdr:cNvPr id="147" name="n_3mainValue【道路】&#10;一人当たり延長"/>
        <xdr:cNvSpPr txBox="1"/>
      </xdr:nvSpPr>
      <xdr:spPr>
        <a:xfrm>
          <a:off x="7561794" y="67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60603</xdr:rowOff>
    </xdr:from>
    <xdr:ext cx="599010" cy="259045"/>
    <xdr:sp macro="" textlink="">
      <xdr:nvSpPr>
        <xdr:cNvPr id="148" name="n_4mainValue【道路】&#10;一人当たり延長"/>
        <xdr:cNvSpPr txBox="1"/>
      </xdr:nvSpPr>
      <xdr:spPr>
        <a:xfrm>
          <a:off x="6672794" y="674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90" name="楕円 189"/>
        <xdr:cNvSpPr/>
      </xdr:nvSpPr>
      <xdr:spPr>
        <a:xfrm>
          <a:off x="4584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68053</xdr:rowOff>
    </xdr:from>
    <xdr:ext cx="405111" cy="259045"/>
    <xdr:sp macro="" textlink="">
      <xdr:nvSpPr>
        <xdr:cNvPr id="191" name="【橋りょう・トンネル】&#10;有形固定資産減価償却率該当値テキスト"/>
        <xdr:cNvSpPr txBox="1"/>
      </xdr:nvSpPr>
      <xdr:spPr>
        <a:xfrm>
          <a:off x="4673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2" name="楕円 191"/>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140426</xdr:rowOff>
    </xdr:to>
    <xdr:cxnSp macro="">
      <xdr:nvCxnSpPr>
        <xdr:cNvPr id="193" name="直線コネクタ 192"/>
        <xdr:cNvCxnSpPr/>
      </xdr:nvCxnSpPr>
      <xdr:spPr>
        <a:xfrm>
          <a:off x="3797300" y="1057438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4" name="楕円 193"/>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115933</xdr:rowOff>
    </xdr:to>
    <xdr:cxnSp macro="">
      <xdr:nvCxnSpPr>
        <xdr:cNvPr id="195" name="直線コネクタ 194"/>
        <xdr:cNvCxnSpPr/>
      </xdr:nvCxnSpPr>
      <xdr:spPr>
        <a:xfrm>
          <a:off x="2908300" y="1054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86541</xdr:rowOff>
    </xdr:to>
    <xdr:cxnSp macro="">
      <xdr:nvCxnSpPr>
        <xdr:cNvPr id="197" name="直線コネクタ 196"/>
        <xdr:cNvCxnSpPr/>
      </xdr:nvCxnSpPr>
      <xdr:spPr>
        <a:xfrm>
          <a:off x="2019300" y="10512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140244</xdr:rowOff>
    </xdr:from>
    <xdr:to>
      <xdr:col>6</xdr:col>
      <xdr:colOff>38100</xdr:colOff>
      <xdr:row>61</xdr:row>
      <xdr:rowOff>70394</xdr:rowOff>
    </xdr:to>
    <xdr:sp macro="" textlink="">
      <xdr:nvSpPr>
        <xdr:cNvPr id="198" name="楕円 197"/>
        <xdr:cNvSpPr/>
      </xdr:nvSpPr>
      <xdr:spPr>
        <a:xfrm>
          <a:off x="1079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53884</xdr:rowOff>
    </xdr:to>
    <xdr:cxnSp macro="">
      <xdr:nvCxnSpPr>
        <xdr:cNvPr id="199" name="直線コネクタ 198"/>
        <xdr:cNvCxnSpPr/>
      </xdr:nvCxnSpPr>
      <xdr:spPr>
        <a:xfrm>
          <a:off x="1130300" y="104780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4" name="n_1mainValue【橋りょう・トンネル】&#10;有形固定資産減価償却率"/>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5" name="n_2main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橋りょう・トンネル】&#10;有形固定資産減価償却率"/>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61521</xdr:rowOff>
    </xdr:from>
    <xdr:ext cx="405111" cy="259045"/>
    <xdr:sp macro="" textlink="">
      <xdr:nvSpPr>
        <xdr:cNvPr id="207" name="n_4mainValue【橋りょう・トンネル】&#10;有形固定資産減価償却率"/>
        <xdr:cNvSpPr txBox="1"/>
      </xdr:nvSpPr>
      <xdr:spPr>
        <a:xfrm>
          <a:off x="927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65307</xdr:rowOff>
    </xdr:from>
    <xdr:to>
      <xdr:col>55</xdr:col>
      <xdr:colOff>50800</xdr:colOff>
      <xdr:row>60</xdr:row>
      <xdr:rowOff>166907</xdr:rowOff>
    </xdr:to>
    <xdr:sp macro="" textlink="">
      <xdr:nvSpPr>
        <xdr:cNvPr id="245" name="楕円 244"/>
        <xdr:cNvSpPr/>
      </xdr:nvSpPr>
      <xdr:spPr>
        <a:xfrm>
          <a:off x="10426700" y="103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88184</xdr:rowOff>
    </xdr:from>
    <xdr:ext cx="690189" cy="259045"/>
    <xdr:sp macro="" textlink="">
      <xdr:nvSpPr>
        <xdr:cNvPr id="246" name="【橋りょう・トンネル】&#10;一人当たり有形固定資産（償却資産）額該当値テキスト"/>
        <xdr:cNvSpPr txBox="1"/>
      </xdr:nvSpPr>
      <xdr:spPr>
        <a:xfrm>
          <a:off x="10515600" y="10203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65167</xdr:rowOff>
    </xdr:from>
    <xdr:to>
      <xdr:col>50</xdr:col>
      <xdr:colOff>165100</xdr:colOff>
      <xdr:row>60</xdr:row>
      <xdr:rowOff>166767</xdr:rowOff>
    </xdr:to>
    <xdr:sp macro="" textlink="">
      <xdr:nvSpPr>
        <xdr:cNvPr id="247" name="楕円 246"/>
        <xdr:cNvSpPr/>
      </xdr:nvSpPr>
      <xdr:spPr>
        <a:xfrm>
          <a:off x="9588500" y="103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115967</xdr:rowOff>
    </xdr:from>
    <xdr:to>
      <xdr:col>55</xdr:col>
      <xdr:colOff>0</xdr:colOff>
      <xdr:row>60</xdr:row>
      <xdr:rowOff>116107</xdr:rowOff>
    </xdr:to>
    <xdr:cxnSp macro="">
      <xdr:nvCxnSpPr>
        <xdr:cNvPr id="248" name="直線コネクタ 247"/>
        <xdr:cNvCxnSpPr/>
      </xdr:nvCxnSpPr>
      <xdr:spPr>
        <a:xfrm>
          <a:off x="9639300" y="10402967"/>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70789</xdr:rowOff>
    </xdr:from>
    <xdr:to>
      <xdr:col>46</xdr:col>
      <xdr:colOff>38100</xdr:colOff>
      <xdr:row>61</xdr:row>
      <xdr:rowOff>939</xdr:rowOff>
    </xdr:to>
    <xdr:sp macro="" textlink="">
      <xdr:nvSpPr>
        <xdr:cNvPr id="249" name="楕円 248"/>
        <xdr:cNvSpPr/>
      </xdr:nvSpPr>
      <xdr:spPr>
        <a:xfrm>
          <a:off x="8699500" y="103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115967</xdr:rowOff>
    </xdr:from>
    <xdr:to>
      <xdr:col>50</xdr:col>
      <xdr:colOff>114300</xdr:colOff>
      <xdr:row>60</xdr:row>
      <xdr:rowOff>121589</xdr:rowOff>
    </xdr:to>
    <xdr:cxnSp macro="">
      <xdr:nvCxnSpPr>
        <xdr:cNvPr id="250" name="直線コネクタ 249"/>
        <xdr:cNvCxnSpPr/>
      </xdr:nvCxnSpPr>
      <xdr:spPr>
        <a:xfrm flipV="1">
          <a:off x="8750300" y="10402967"/>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71679</xdr:rowOff>
    </xdr:from>
    <xdr:to>
      <xdr:col>41</xdr:col>
      <xdr:colOff>101600</xdr:colOff>
      <xdr:row>61</xdr:row>
      <xdr:rowOff>1829</xdr:rowOff>
    </xdr:to>
    <xdr:sp macro="" textlink="">
      <xdr:nvSpPr>
        <xdr:cNvPr id="251" name="楕円 250"/>
        <xdr:cNvSpPr/>
      </xdr:nvSpPr>
      <xdr:spPr>
        <a:xfrm>
          <a:off x="7810500" y="103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121589</xdr:rowOff>
    </xdr:from>
    <xdr:to>
      <xdr:col>45</xdr:col>
      <xdr:colOff>177800</xdr:colOff>
      <xdr:row>60</xdr:row>
      <xdr:rowOff>122479</xdr:rowOff>
    </xdr:to>
    <xdr:cxnSp macro="">
      <xdr:nvCxnSpPr>
        <xdr:cNvPr id="252" name="直線コネクタ 251"/>
        <xdr:cNvCxnSpPr/>
      </xdr:nvCxnSpPr>
      <xdr:spPr>
        <a:xfrm flipV="1">
          <a:off x="7861300" y="1040858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68779</xdr:rowOff>
    </xdr:from>
    <xdr:to>
      <xdr:col>36</xdr:col>
      <xdr:colOff>165100</xdr:colOff>
      <xdr:row>60</xdr:row>
      <xdr:rowOff>170379</xdr:rowOff>
    </xdr:to>
    <xdr:sp macro="" textlink="">
      <xdr:nvSpPr>
        <xdr:cNvPr id="253" name="楕円 252"/>
        <xdr:cNvSpPr/>
      </xdr:nvSpPr>
      <xdr:spPr>
        <a:xfrm>
          <a:off x="6921500" y="103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119579</xdr:rowOff>
    </xdr:from>
    <xdr:to>
      <xdr:col>41</xdr:col>
      <xdr:colOff>50800</xdr:colOff>
      <xdr:row>60</xdr:row>
      <xdr:rowOff>122479</xdr:rowOff>
    </xdr:to>
    <xdr:cxnSp macro="">
      <xdr:nvCxnSpPr>
        <xdr:cNvPr id="254" name="直線コネクタ 253"/>
        <xdr:cNvCxnSpPr/>
      </xdr:nvCxnSpPr>
      <xdr:spPr>
        <a:xfrm>
          <a:off x="6972300" y="10406579"/>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11844</xdr:rowOff>
    </xdr:from>
    <xdr:ext cx="690189" cy="259045"/>
    <xdr:sp macro="" textlink="">
      <xdr:nvSpPr>
        <xdr:cNvPr id="259" name="n_1mainValue【橋りょう・トンネル】&#10;一人当たり有形固定資産（償却資産）額"/>
        <xdr:cNvSpPr txBox="1"/>
      </xdr:nvSpPr>
      <xdr:spPr>
        <a:xfrm>
          <a:off x="9281505" y="10127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17466</xdr:rowOff>
    </xdr:from>
    <xdr:ext cx="690189" cy="259045"/>
    <xdr:sp macro="" textlink="">
      <xdr:nvSpPr>
        <xdr:cNvPr id="260" name="n_2mainValue【橋りょう・トンネル】&#10;一人当たり有形固定資産（償却資産）額"/>
        <xdr:cNvSpPr txBox="1"/>
      </xdr:nvSpPr>
      <xdr:spPr>
        <a:xfrm>
          <a:off x="8405205" y="10133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18356</xdr:rowOff>
    </xdr:from>
    <xdr:ext cx="690189" cy="259045"/>
    <xdr:sp macro="" textlink="">
      <xdr:nvSpPr>
        <xdr:cNvPr id="261" name="n_3mainValue【橋りょう・トンネル】&#10;一人当たり有形固定資産（償却資産）額"/>
        <xdr:cNvSpPr txBox="1"/>
      </xdr:nvSpPr>
      <xdr:spPr>
        <a:xfrm>
          <a:off x="7516205" y="10133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15456</xdr:rowOff>
    </xdr:from>
    <xdr:ext cx="690189" cy="259045"/>
    <xdr:sp macro="" textlink="">
      <xdr:nvSpPr>
        <xdr:cNvPr id="262" name="n_4mainValue【橋りょう・トンネル】&#10;一人当たり有形固定資産（償却資産）額"/>
        <xdr:cNvSpPr txBox="1"/>
      </xdr:nvSpPr>
      <xdr:spPr>
        <a:xfrm>
          <a:off x="6627205" y="10131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304" name="楕円 303"/>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36303</xdr:rowOff>
    </xdr:from>
    <xdr:ext cx="405111" cy="259045"/>
    <xdr:sp macro="" textlink="">
      <xdr:nvSpPr>
        <xdr:cNvPr id="305" name="【公営住宅】&#10;有形固定資産減価償却率該当値テキスト"/>
        <xdr:cNvSpPr txBox="1"/>
      </xdr:nvSpPr>
      <xdr:spPr>
        <a:xfrm>
          <a:off x="4673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306" name="楕円 305"/>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xdr:rowOff>
    </xdr:from>
    <xdr:to>
      <xdr:col>24</xdr:col>
      <xdr:colOff>63500</xdr:colOff>
      <xdr:row>82</xdr:row>
      <xdr:rowOff>64226</xdr:rowOff>
    </xdr:to>
    <xdr:cxnSp macro="">
      <xdr:nvCxnSpPr>
        <xdr:cNvPr id="307" name="直線コネクタ 306"/>
        <xdr:cNvCxnSpPr/>
      </xdr:nvCxnSpPr>
      <xdr:spPr>
        <a:xfrm>
          <a:off x="3797300" y="1405944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8" name="楕円 307"/>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82</xdr:row>
      <xdr:rowOff>544</xdr:rowOff>
    </xdr:to>
    <xdr:cxnSp macro="">
      <xdr:nvCxnSpPr>
        <xdr:cNvPr id="309" name="直線コネクタ 308"/>
        <xdr:cNvCxnSpPr/>
      </xdr:nvCxnSpPr>
      <xdr:spPr>
        <a:xfrm>
          <a:off x="2908300" y="1399413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6894</xdr:rowOff>
    </xdr:from>
    <xdr:to>
      <xdr:col>10</xdr:col>
      <xdr:colOff>165100</xdr:colOff>
      <xdr:row>81</xdr:row>
      <xdr:rowOff>108494</xdr:rowOff>
    </xdr:to>
    <xdr:sp macro="" textlink="">
      <xdr:nvSpPr>
        <xdr:cNvPr id="310" name="楕円 309"/>
        <xdr:cNvSpPr/>
      </xdr:nvSpPr>
      <xdr:spPr>
        <a:xfrm>
          <a:off x="1968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57694</xdr:rowOff>
    </xdr:from>
    <xdr:to>
      <xdr:col>15</xdr:col>
      <xdr:colOff>50800</xdr:colOff>
      <xdr:row>81</xdr:row>
      <xdr:rowOff>106680</xdr:rowOff>
    </xdr:to>
    <xdr:cxnSp macro="">
      <xdr:nvCxnSpPr>
        <xdr:cNvPr id="311" name="直線コネクタ 310"/>
        <xdr:cNvCxnSpPr/>
      </xdr:nvCxnSpPr>
      <xdr:spPr>
        <a:xfrm>
          <a:off x="2019300" y="1394514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2" name="楕円 311"/>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57694</xdr:rowOff>
    </xdr:to>
    <xdr:cxnSp macro="">
      <xdr:nvCxnSpPr>
        <xdr:cNvPr id="313" name="直線コネクタ 312"/>
        <xdr:cNvCxnSpPr/>
      </xdr:nvCxnSpPr>
      <xdr:spPr>
        <a:xfrm>
          <a:off x="1130300" y="139369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67871</xdr:rowOff>
    </xdr:from>
    <xdr:ext cx="405111" cy="259045"/>
    <xdr:sp macro="" textlink="">
      <xdr:nvSpPr>
        <xdr:cNvPr id="318" name="n_1mainValue【公営住宅】&#10;有形固定資産減価償却率"/>
        <xdr:cNvSpPr txBox="1"/>
      </xdr:nvSpPr>
      <xdr:spPr>
        <a:xfrm>
          <a:off x="35820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9" name="n_2mainValue【公営住宅】&#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125021</xdr:rowOff>
    </xdr:from>
    <xdr:ext cx="405111" cy="259045"/>
    <xdr:sp macro="" textlink="">
      <xdr:nvSpPr>
        <xdr:cNvPr id="320" name="n_3mainValue【公営住宅】&#10;有形固定資産減価償却率"/>
        <xdr:cNvSpPr txBox="1"/>
      </xdr:nvSpPr>
      <xdr:spPr>
        <a:xfrm>
          <a:off x="1816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mainValue【公営住宅】&#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xdr:rowOff>
    </xdr:from>
    <xdr:to>
      <xdr:col>55</xdr:col>
      <xdr:colOff>50800</xdr:colOff>
      <xdr:row>85</xdr:row>
      <xdr:rowOff>113398</xdr:rowOff>
    </xdr:to>
    <xdr:sp macro="" textlink="">
      <xdr:nvSpPr>
        <xdr:cNvPr id="361" name="楕円 360"/>
        <xdr:cNvSpPr/>
      </xdr:nvSpPr>
      <xdr:spPr>
        <a:xfrm>
          <a:off x="10426700" y="145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34675</xdr:rowOff>
    </xdr:from>
    <xdr:ext cx="469744" cy="259045"/>
    <xdr:sp macro="" textlink="">
      <xdr:nvSpPr>
        <xdr:cNvPr id="362" name="【公営住宅】&#10;一人当たり面積該当値テキスト"/>
        <xdr:cNvSpPr txBox="1"/>
      </xdr:nvSpPr>
      <xdr:spPr>
        <a:xfrm>
          <a:off x="10515600" y="1443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10807</xdr:rowOff>
    </xdr:from>
    <xdr:to>
      <xdr:col>50</xdr:col>
      <xdr:colOff>165100</xdr:colOff>
      <xdr:row>85</xdr:row>
      <xdr:rowOff>112407</xdr:rowOff>
    </xdr:to>
    <xdr:sp macro="" textlink="">
      <xdr:nvSpPr>
        <xdr:cNvPr id="363" name="楕円 362"/>
        <xdr:cNvSpPr/>
      </xdr:nvSpPr>
      <xdr:spPr>
        <a:xfrm>
          <a:off x="9588500" y="14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61607</xdr:rowOff>
    </xdr:from>
    <xdr:to>
      <xdr:col>55</xdr:col>
      <xdr:colOff>0</xdr:colOff>
      <xdr:row>85</xdr:row>
      <xdr:rowOff>62598</xdr:rowOff>
    </xdr:to>
    <xdr:cxnSp macro="">
      <xdr:nvCxnSpPr>
        <xdr:cNvPr id="364" name="直線コネクタ 363"/>
        <xdr:cNvCxnSpPr/>
      </xdr:nvCxnSpPr>
      <xdr:spPr>
        <a:xfrm>
          <a:off x="9639300" y="1463485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13018</xdr:rowOff>
    </xdr:from>
    <xdr:to>
      <xdr:col>46</xdr:col>
      <xdr:colOff>38100</xdr:colOff>
      <xdr:row>85</xdr:row>
      <xdr:rowOff>114618</xdr:rowOff>
    </xdr:to>
    <xdr:sp macro="" textlink="">
      <xdr:nvSpPr>
        <xdr:cNvPr id="365" name="楕円 364"/>
        <xdr:cNvSpPr/>
      </xdr:nvSpPr>
      <xdr:spPr>
        <a:xfrm>
          <a:off x="8699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61607</xdr:rowOff>
    </xdr:from>
    <xdr:to>
      <xdr:col>50</xdr:col>
      <xdr:colOff>114300</xdr:colOff>
      <xdr:row>85</xdr:row>
      <xdr:rowOff>63818</xdr:rowOff>
    </xdr:to>
    <xdr:cxnSp macro="">
      <xdr:nvCxnSpPr>
        <xdr:cNvPr id="366" name="直線コネクタ 365"/>
        <xdr:cNvCxnSpPr/>
      </xdr:nvCxnSpPr>
      <xdr:spPr>
        <a:xfrm flipV="1">
          <a:off x="8750300" y="14634857"/>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32677</xdr:rowOff>
    </xdr:from>
    <xdr:to>
      <xdr:col>41</xdr:col>
      <xdr:colOff>101600</xdr:colOff>
      <xdr:row>85</xdr:row>
      <xdr:rowOff>134277</xdr:rowOff>
    </xdr:to>
    <xdr:sp macro="" textlink="">
      <xdr:nvSpPr>
        <xdr:cNvPr id="367" name="楕円 366"/>
        <xdr:cNvSpPr/>
      </xdr:nvSpPr>
      <xdr:spPr>
        <a:xfrm>
          <a:off x="7810500" y="14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63818</xdr:rowOff>
    </xdr:from>
    <xdr:to>
      <xdr:col>45</xdr:col>
      <xdr:colOff>177800</xdr:colOff>
      <xdr:row>85</xdr:row>
      <xdr:rowOff>83477</xdr:rowOff>
    </xdr:to>
    <xdr:cxnSp macro="">
      <xdr:nvCxnSpPr>
        <xdr:cNvPr id="368" name="直線コネクタ 367"/>
        <xdr:cNvCxnSpPr/>
      </xdr:nvCxnSpPr>
      <xdr:spPr>
        <a:xfrm flipV="1">
          <a:off x="7861300" y="1463706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42354</xdr:rowOff>
    </xdr:from>
    <xdr:to>
      <xdr:col>36</xdr:col>
      <xdr:colOff>165100</xdr:colOff>
      <xdr:row>85</xdr:row>
      <xdr:rowOff>143954</xdr:rowOff>
    </xdr:to>
    <xdr:sp macro="" textlink="">
      <xdr:nvSpPr>
        <xdr:cNvPr id="369" name="楕円 368"/>
        <xdr:cNvSpPr/>
      </xdr:nvSpPr>
      <xdr:spPr>
        <a:xfrm>
          <a:off x="6921500" y="146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83477</xdr:rowOff>
    </xdr:from>
    <xdr:to>
      <xdr:col>41</xdr:col>
      <xdr:colOff>50800</xdr:colOff>
      <xdr:row>85</xdr:row>
      <xdr:rowOff>93154</xdr:rowOff>
    </xdr:to>
    <xdr:cxnSp macro="">
      <xdr:nvCxnSpPr>
        <xdr:cNvPr id="370" name="直線コネクタ 369"/>
        <xdr:cNvCxnSpPr/>
      </xdr:nvCxnSpPr>
      <xdr:spPr>
        <a:xfrm flipV="1">
          <a:off x="6972300" y="14656727"/>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128934</xdr:rowOff>
    </xdr:from>
    <xdr:ext cx="469744" cy="259045"/>
    <xdr:sp macro="" textlink="">
      <xdr:nvSpPr>
        <xdr:cNvPr id="375" name="n_1mainValue【公営住宅】&#10;一人当たり面積"/>
        <xdr:cNvSpPr txBox="1"/>
      </xdr:nvSpPr>
      <xdr:spPr>
        <a:xfrm>
          <a:off x="9391727" y="1435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131145</xdr:rowOff>
    </xdr:from>
    <xdr:ext cx="469744" cy="259045"/>
    <xdr:sp macro="" textlink="">
      <xdr:nvSpPr>
        <xdr:cNvPr id="376" name="n_2mainValue【公営住宅】&#10;一人当たり面積"/>
        <xdr:cNvSpPr txBox="1"/>
      </xdr:nvSpPr>
      <xdr:spPr>
        <a:xfrm>
          <a:off x="8515427" y="1436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150804</xdr:rowOff>
    </xdr:from>
    <xdr:ext cx="469744" cy="259045"/>
    <xdr:sp macro="" textlink="">
      <xdr:nvSpPr>
        <xdr:cNvPr id="377" name="n_3mainValue【公営住宅】&#10;一人当たり面積"/>
        <xdr:cNvSpPr txBox="1"/>
      </xdr:nvSpPr>
      <xdr:spPr>
        <a:xfrm>
          <a:off x="7626427" y="1438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160481</xdr:rowOff>
    </xdr:from>
    <xdr:ext cx="469744" cy="259045"/>
    <xdr:sp macro="" textlink="">
      <xdr:nvSpPr>
        <xdr:cNvPr id="378" name="n_4mainValue【公営住宅】&#10;一人当たり面積"/>
        <xdr:cNvSpPr txBox="1"/>
      </xdr:nvSpPr>
      <xdr:spPr>
        <a:xfrm>
          <a:off x="6737427" y="143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34290</xdr:rowOff>
    </xdr:from>
    <xdr:to>
      <xdr:col>85</xdr:col>
      <xdr:colOff>177800</xdr:colOff>
      <xdr:row>33</xdr:row>
      <xdr:rowOff>135890</xdr:rowOff>
    </xdr:to>
    <xdr:sp macro="" textlink="">
      <xdr:nvSpPr>
        <xdr:cNvPr id="434" name="楕円 433"/>
        <xdr:cNvSpPr/>
      </xdr:nvSpPr>
      <xdr:spPr>
        <a:xfrm>
          <a:off x="162687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340478" cy="259045"/>
    <xdr:sp macro="" textlink="">
      <xdr:nvSpPr>
        <xdr:cNvPr id="435" name="【認定こども園・幼稚園・保育所】&#10;有形固定資産減価償却率該当値テキスト"/>
        <xdr:cNvSpPr txBox="1"/>
      </xdr:nvSpPr>
      <xdr:spPr>
        <a:xfrm>
          <a:off x="16357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436"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37"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38"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39"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1" name="テキスト ボックス 4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3" name="テキスト ボックス 4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5" name="テキスト ボックス 4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7" name="テキスト ボックス 4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61" name="直線コネクタ 460"/>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62"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63" name="直線コネクタ 462"/>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64"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65" name="直線コネクタ 464"/>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66"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67" name="フローチャート: 判断 466"/>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68" name="フローチャート: 判断 467"/>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69" name="フローチャート: 判断 468"/>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0" name="フローチャート: 判断 469"/>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71" name="フローチャート: 判断 470"/>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77" name="楕円 476"/>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78"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164101</xdr:rowOff>
    </xdr:from>
    <xdr:ext cx="469744" cy="259045"/>
    <xdr:sp macro="" textlink="">
      <xdr:nvSpPr>
        <xdr:cNvPr id="479"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80"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81"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82"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8" name="直線コネクタ 50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1"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2" name="直線コネクタ 51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13"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15" name="フローチャート: 判断 514"/>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16" name="フローチャート: 判断 515"/>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17" name="フローチャート: 判断 516"/>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18" name="フローチャート: 判断 517"/>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524" name="楕円 523"/>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56986</xdr:rowOff>
    </xdr:from>
    <xdr:ext cx="405111" cy="259045"/>
    <xdr:sp macro="" textlink="">
      <xdr:nvSpPr>
        <xdr:cNvPr id="525" name="【学校施設】&#10;有形固定資産減価償却率該当値テキスト"/>
        <xdr:cNvSpPr txBox="1"/>
      </xdr:nvSpPr>
      <xdr:spPr>
        <a:xfrm>
          <a:off x="16357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26" name="楕円 525"/>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84909</xdr:rowOff>
    </xdr:to>
    <xdr:cxnSp macro="">
      <xdr:nvCxnSpPr>
        <xdr:cNvPr id="527" name="直線コネクタ 526"/>
        <xdr:cNvCxnSpPr/>
      </xdr:nvCxnSpPr>
      <xdr:spPr>
        <a:xfrm>
          <a:off x="15481300" y="103441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28" name="楕円 527"/>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57150</xdr:rowOff>
    </xdr:to>
    <xdr:cxnSp macro="">
      <xdr:nvCxnSpPr>
        <xdr:cNvPr id="529" name="直線コネクタ 528"/>
        <xdr:cNvCxnSpPr/>
      </xdr:nvCxnSpPr>
      <xdr:spPr>
        <a:xfrm>
          <a:off x="14592300" y="10321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125549</xdr:rowOff>
    </xdr:from>
    <xdr:to>
      <xdr:col>72</xdr:col>
      <xdr:colOff>38100</xdr:colOff>
      <xdr:row>60</xdr:row>
      <xdr:rowOff>55699</xdr:rowOff>
    </xdr:to>
    <xdr:sp macro="" textlink="">
      <xdr:nvSpPr>
        <xdr:cNvPr id="530" name="楕円 529"/>
        <xdr:cNvSpPr/>
      </xdr:nvSpPr>
      <xdr:spPr>
        <a:xfrm>
          <a:off x="13652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4899</xdr:rowOff>
    </xdr:from>
    <xdr:to>
      <xdr:col>76</xdr:col>
      <xdr:colOff>114300</xdr:colOff>
      <xdr:row>60</xdr:row>
      <xdr:rowOff>34290</xdr:rowOff>
    </xdr:to>
    <xdr:cxnSp macro="">
      <xdr:nvCxnSpPr>
        <xdr:cNvPr id="531" name="直線コネクタ 530"/>
        <xdr:cNvCxnSpPr/>
      </xdr:nvCxnSpPr>
      <xdr:spPr>
        <a:xfrm>
          <a:off x="13703300" y="102918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91259</xdr:rowOff>
    </xdr:from>
    <xdr:to>
      <xdr:col>67</xdr:col>
      <xdr:colOff>101600</xdr:colOff>
      <xdr:row>60</xdr:row>
      <xdr:rowOff>21409</xdr:rowOff>
    </xdr:to>
    <xdr:sp macro="" textlink="">
      <xdr:nvSpPr>
        <xdr:cNvPr id="532" name="楕円 531"/>
        <xdr:cNvSpPr/>
      </xdr:nvSpPr>
      <xdr:spPr>
        <a:xfrm>
          <a:off x="12763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142059</xdr:rowOff>
    </xdr:from>
    <xdr:to>
      <xdr:col>71</xdr:col>
      <xdr:colOff>177800</xdr:colOff>
      <xdr:row>60</xdr:row>
      <xdr:rowOff>4899</xdr:rowOff>
    </xdr:to>
    <xdr:cxnSp macro="">
      <xdr:nvCxnSpPr>
        <xdr:cNvPr id="533" name="直線コネクタ 532"/>
        <xdr:cNvCxnSpPr/>
      </xdr:nvCxnSpPr>
      <xdr:spPr>
        <a:xfrm>
          <a:off x="12814300" y="102576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34"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35"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36"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37"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538" name="n_1main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39" name="n_2main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72226</xdr:rowOff>
    </xdr:from>
    <xdr:ext cx="405111" cy="259045"/>
    <xdr:sp macro="" textlink="">
      <xdr:nvSpPr>
        <xdr:cNvPr id="540" name="n_3mainValue【学校施設】&#10;有形固定資産減価償却率"/>
        <xdr:cNvSpPr txBox="1"/>
      </xdr:nvSpPr>
      <xdr:spPr>
        <a:xfrm>
          <a:off x="13500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41" name="n_4main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5" name="テキスト ボックス 55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7" name="テキスト ボックス 55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9" name="テキスト ボックス 55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63" name="直線コネクタ 562"/>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64"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65" name="直線コネクタ 564"/>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66"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67" name="直線コネクタ 566"/>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68"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69" name="フローチャート: 判断 568"/>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70" name="フローチャート: 判断 569"/>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71" name="フローチャート: 判断 570"/>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72" name="フローチャート: 判断 571"/>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73" name="フローチャート: 判断 572"/>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17460</xdr:rowOff>
    </xdr:from>
    <xdr:to>
      <xdr:col>116</xdr:col>
      <xdr:colOff>114300</xdr:colOff>
      <xdr:row>62</xdr:row>
      <xdr:rowOff>119060</xdr:rowOff>
    </xdr:to>
    <xdr:sp macro="" textlink="">
      <xdr:nvSpPr>
        <xdr:cNvPr id="579" name="楕円 578"/>
        <xdr:cNvSpPr/>
      </xdr:nvSpPr>
      <xdr:spPr>
        <a:xfrm>
          <a:off x="22110700" y="106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40337</xdr:rowOff>
    </xdr:from>
    <xdr:ext cx="469744" cy="259045"/>
    <xdr:sp macro="" textlink="">
      <xdr:nvSpPr>
        <xdr:cNvPr id="580" name="【学校施設】&#10;一人当たり面積該当値テキスト"/>
        <xdr:cNvSpPr txBox="1"/>
      </xdr:nvSpPr>
      <xdr:spPr>
        <a:xfrm>
          <a:off x="22199600" y="104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17735</xdr:rowOff>
    </xdr:from>
    <xdr:to>
      <xdr:col>112</xdr:col>
      <xdr:colOff>38100</xdr:colOff>
      <xdr:row>62</xdr:row>
      <xdr:rowOff>119335</xdr:rowOff>
    </xdr:to>
    <xdr:sp macro="" textlink="">
      <xdr:nvSpPr>
        <xdr:cNvPr id="581" name="楕円 580"/>
        <xdr:cNvSpPr/>
      </xdr:nvSpPr>
      <xdr:spPr>
        <a:xfrm>
          <a:off x="21272500" y="106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68260</xdr:rowOff>
    </xdr:from>
    <xdr:to>
      <xdr:col>116</xdr:col>
      <xdr:colOff>63500</xdr:colOff>
      <xdr:row>62</xdr:row>
      <xdr:rowOff>68535</xdr:rowOff>
    </xdr:to>
    <xdr:cxnSp macro="">
      <xdr:nvCxnSpPr>
        <xdr:cNvPr id="582" name="直線コネクタ 581"/>
        <xdr:cNvCxnSpPr/>
      </xdr:nvCxnSpPr>
      <xdr:spPr>
        <a:xfrm flipV="1">
          <a:off x="21323300" y="1069816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16866</xdr:rowOff>
    </xdr:from>
    <xdr:to>
      <xdr:col>107</xdr:col>
      <xdr:colOff>101600</xdr:colOff>
      <xdr:row>62</xdr:row>
      <xdr:rowOff>118466</xdr:rowOff>
    </xdr:to>
    <xdr:sp macro="" textlink="">
      <xdr:nvSpPr>
        <xdr:cNvPr id="583" name="楕円 582"/>
        <xdr:cNvSpPr/>
      </xdr:nvSpPr>
      <xdr:spPr>
        <a:xfrm>
          <a:off x="20383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67666</xdr:rowOff>
    </xdr:from>
    <xdr:to>
      <xdr:col>111</xdr:col>
      <xdr:colOff>177800</xdr:colOff>
      <xdr:row>62</xdr:row>
      <xdr:rowOff>68535</xdr:rowOff>
    </xdr:to>
    <xdr:cxnSp macro="">
      <xdr:nvCxnSpPr>
        <xdr:cNvPr id="584" name="直線コネクタ 583"/>
        <xdr:cNvCxnSpPr/>
      </xdr:nvCxnSpPr>
      <xdr:spPr>
        <a:xfrm>
          <a:off x="20434300" y="1069756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17277</xdr:rowOff>
    </xdr:from>
    <xdr:to>
      <xdr:col>102</xdr:col>
      <xdr:colOff>165100</xdr:colOff>
      <xdr:row>62</xdr:row>
      <xdr:rowOff>118877</xdr:rowOff>
    </xdr:to>
    <xdr:sp macro="" textlink="">
      <xdr:nvSpPr>
        <xdr:cNvPr id="585" name="楕円 584"/>
        <xdr:cNvSpPr/>
      </xdr:nvSpPr>
      <xdr:spPr>
        <a:xfrm>
          <a:off x="19494500" y="1064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67666</xdr:rowOff>
    </xdr:from>
    <xdr:to>
      <xdr:col>107</xdr:col>
      <xdr:colOff>50800</xdr:colOff>
      <xdr:row>62</xdr:row>
      <xdr:rowOff>68077</xdr:rowOff>
    </xdr:to>
    <xdr:cxnSp macro="">
      <xdr:nvCxnSpPr>
        <xdr:cNvPr id="586" name="直線コネクタ 585"/>
        <xdr:cNvCxnSpPr/>
      </xdr:nvCxnSpPr>
      <xdr:spPr>
        <a:xfrm flipV="1">
          <a:off x="19545300" y="1069756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15859</xdr:rowOff>
    </xdr:from>
    <xdr:to>
      <xdr:col>98</xdr:col>
      <xdr:colOff>38100</xdr:colOff>
      <xdr:row>62</xdr:row>
      <xdr:rowOff>117459</xdr:rowOff>
    </xdr:to>
    <xdr:sp macro="" textlink="">
      <xdr:nvSpPr>
        <xdr:cNvPr id="587" name="楕円 586"/>
        <xdr:cNvSpPr/>
      </xdr:nvSpPr>
      <xdr:spPr>
        <a:xfrm>
          <a:off x="18605500" y="106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66659</xdr:rowOff>
    </xdr:from>
    <xdr:to>
      <xdr:col>102</xdr:col>
      <xdr:colOff>114300</xdr:colOff>
      <xdr:row>62</xdr:row>
      <xdr:rowOff>68077</xdr:rowOff>
    </xdr:to>
    <xdr:cxnSp macro="">
      <xdr:nvCxnSpPr>
        <xdr:cNvPr id="588" name="直線コネクタ 587"/>
        <xdr:cNvCxnSpPr/>
      </xdr:nvCxnSpPr>
      <xdr:spPr>
        <a:xfrm>
          <a:off x="18656300" y="1069655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589"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590" name="n_2aveValue【学校施設】&#10;一人当たり面積"/>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591" name="n_3aveValue【学校施設】&#10;一人当たり面積"/>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592" name="n_4aveValue【学校施設】&#10;一人当たり面積"/>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135862</xdr:rowOff>
    </xdr:from>
    <xdr:ext cx="469744" cy="259045"/>
    <xdr:sp macro="" textlink="">
      <xdr:nvSpPr>
        <xdr:cNvPr id="593" name="n_1mainValue【学校施設】&#10;一人当たり面積"/>
        <xdr:cNvSpPr txBox="1"/>
      </xdr:nvSpPr>
      <xdr:spPr>
        <a:xfrm>
          <a:off x="21075727" y="104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134993</xdr:rowOff>
    </xdr:from>
    <xdr:ext cx="469744" cy="259045"/>
    <xdr:sp macro="" textlink="">
      <xdr:nvSpPr>
        <xdr:cNvPr id="594" name="n_2mainValue【学校施設】&#10;一人当たり面積"/>
        <xdr:cNvSpPr txBox="1"/>
      </xdr:nvSpPr>
      <xdr:spPr>
        <a:xfrm>
          <a:off x="201994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135404</xdr:rowOff>
    </xdr:from>
    <xdr:ext cx="469744" cy="259045"/>
    <xdr:sp macro="" textlink="">
      <xdr:nvSpPr>
        <xdr:cNvPr id="595" name="n_3mainValue【学校施設】&#10;一人当たり面積"/>
        <xdr:cNvSpPr txBox="1"/>
      </xdr:nvSpPr>
      <xdr:spPr>
        <a:xfrm>
          <a:off x="19310427" y="104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133986</xdr:rowOff>
    </xdr:from>
    <xdr:ext cx="469744" cy="259045"/>
    <xdr:sp macro="" textlink="">
      <xdr:nvSpPr>
        <xdr:cNvPr id="596" name="n_4mainValue【学校施設】&#10;一人当たり面積"/>
        <xdr:cNvSpPr txBox="1"/>
      </xdr:nvSpPr>
      <xdr:spPr>
        <a:xfrm>
          <a:off x="18421427" y="104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22" name="直線コネクタ 621"/>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25"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26" name="直線コネクタ 625"/>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27"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28" name="フローチャート: 判断 627"/>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29" name="フローチャート: 判断 628"/>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30" name="フローチャート: 判断 629"/>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31" name="フローチャート: 判断 630"/>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32" name="フローチャート: 判断 631"/>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64044</xdr:rowOff>
    </xdr:from>
    <xdr:to>
      <xdr:col>85</xdr:col>
      <xdr:colOff>177800</xdr:colOff>
      <xdr:row>77</xdr:row>
      <xdr:rowOff>165644</xdr:rowOff>
    </xdr:to>
    <xdr:sp macro="" textlink="">
      <xdr:nvSpPr>
        <xdr:cNvPr id="638" name="楕円 637"/>
        <xdr:cNvSpPr/>
      </xdr:nvSpPr>
      <xdr:spPr>
        <a:xfrm>
          <a:off x="162687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17071</xdr:rowOff>
    </xdr:from>
    <xdr:ext cx="340478" cy="259045"/>
    <xdr:sp macro="" textlink="">
      <xdr:nvSpPr>
        <xdr:cNvPr id="639" name="【児童館】&#10;有形固定資産減価償却率該当値テキスト"/>
        <xdr:cNvSpPr txBox="1"/>
      </xdr:nvSpPr>
      <xdr:spPr>
        <a:xfrm>
          <a:off x="16357600" y="13218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160945</xdr:rowOff>
    </xdr:from>
    <xdr:ext cx="405111" cy="259045"/>
    <xdr:sp macro="" textlink="">
      <xdr:nvSpPr>
        <xdr:cNvPr id="640" name="n_1aveValue【児童館】&#10;有形固定資産減価償却率"/>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41"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42"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43" name="n_4aveValue【児童館】&#10;有形固定資産減価償却率"/>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67" name="直線コネクタ 666"/>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68" name="【児童館】&#10;一人当たり面積最小値テキスト"/>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69" name="直線コネクタ 668"/>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70" name="【児童館】&#10;一人当たり面積最大値テキスト"/>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71" name="直線コネクタ 670"/>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72"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73" name="フローチャート: 判断 67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4" name="フローチャート: 判断 673"/>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75" name="フローチャート: 判断 674"/>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76" name="フローチャート: 判断 675"/>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77" name="フローチャート: 判断 676"/>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83" name="楕円 682"/>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684" name="【児童館】&#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170197</xdr:rowOff>
    </xdr:from>
    <xdr:ext cx="469744" cy="259045"/>
    <xdr:sp macro="" textlink="">
      <xdr:nvSpPr>
        <xdr:cNvPr id="685" name="n_1aveValue【児童館】&#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86"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687" name="n_3aveValue【児童館】&#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88"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ほとんどの類型において、有形固定資産減価償却率は類似団体平均と同様である。</a:t>
          </a:r>
        </a:p>
        <a:p>
          <a:r>
            <a:rPr kumimoji="1" lang="ja-JP" altLang="en-US" sz="1300">
              <a:latin typeface="ＭＳ Ｐゴシック" panose="020B0600070205080204" pitchFamily="50" charset="-128"/>
              <a:ea typeface="ＭＳ Ｐゴシック" panose="020B0600070205080204" pitchFamily="50" charset="-128"/>
            </a:rPr>
            <a:t>　なお、公営住宅については類似団体平均を下回っているが、これについては、近年「鶴居村公営住宅等長寿命化計画」及び「北海道（第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期）地域住宅計画に基づき公営住宅の計画的な整備に取り組みによるものである。</a:t>
          </a:r>
        </a:p>
        <a:p>
          <a:r>
            <a:rPr kumimoji="1" lang="ja-JP" altLang="en-US" sz="1300">
              <a:latin typeface="ＭＳ Ｐゴシック" panose="020B0600070205080204" pitchFamily="50" charset="-128"/>
              <a:ea typeface="ＭＳ Ｐゴシック" panose="020B0600070205080204" pitchFamily="50" charset="-128"/>
            </a:rPr>
            <a:t>　また、橋梁については類似団体平均を上回っているが、現在、「橋梁長寿命化計画」に基づき、橋梁長寿命化改修事業を計画的に実施していることから、今後において率は下がる見込みである。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
2,488
571.80
5,503,122
5,425,770
75,352
2,547,201
4,443,075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3"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0</xdr:rowOff>
    </xdr:from>
    <xdr:to>
      <xdr:col>20</xdr:col>
      <xdr:colOff>38100</xdr:colOff>
      <xdr:row>36</xdr:row>
      <xdr:rowOff>101600</xdr:rowOff>
    </xdr:to>
    <xdr:sp macro="" textlink="">
      <xdr:nvSpPr>
        <xdr:cNvPr id="74" name="楕円 73"/>
        <xdr:cNvSpPr/>
      </xdr:nvSpPr>
      <xdr:spPr>
        <a:xfrm>
          <a:off x="3746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50800</xdr:rowOff>
    </xdr:from>
    <xdr:to>
      <xdr:col>24</xdr:col>
      <xdr:colOff>63500</xdr:colOff>
      <xdr:row>36</xdr:row>
      <xdr:rowOff>76200</xdr:rowOff>
    </xdr:to>
    <xdr:cxnSp macro="">
      <xdr:nvCxnSpPr>
        <xdr:cNvPr id="75" name="直線コネクタ 74"/>
        <xdr:cNvCxnSpPr/>
      </xdr:nvCxnSpPr>
      <xdr:spPr>
        <a:xfrm>
          <a:off x="3797300" y="622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76" name="n_1aveValue【図書館】&#10;有形固定資産減価償却率"/>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77" name="n_2aveValue【図書館】&#10;有形固定資産減価償却率"/>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78" name="n_3aveValue【図書館】&#10;有形固定資産減価償却率"/>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79" name="n_4aveValue【図書館】&#10;有形固定資産減価償却率"/>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118127</xdr:rowOff>
    </xdr:from>
    <xdr:ext cx="405111" cy="259045"/>
    <xdr:sp macro="" textlink="">
      <xdr:nvSpPr>
        <xdr:cNvPr id="80" name="n_1mainValue【図書館】&#10;有形固定資産減価償却率"/>
        <xdr:cNvSpPr txBox="1"/>
      </xdr:nvSpPr>
      <xdr:spPr>
        <a:xfrm>
          <a:off x="358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04" name="直線コネクタ 103"/>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5"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06" name="直線コネクタ 105"/>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07"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08" name="直線コネクタ 107"/>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09" name="【図書館】&#10;一人当たり面積平均値テキスト"/>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0" name="フローチャート: 判断 109"/>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1" name="フローチャート: 判断 110"/>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2" name="フローチャート: 判断 111"/>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13" name="フローチャート: 判断 112"/>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14" name="フローチャート: 判断 113"/>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0" name="楕円 119"/>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1"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126365</xdr:rowOff>
    </xdr:from>
    <xdr:to>
      <xdr:col>50</xdr:col>
      <xdr:colOff>165100</xdr:colOff>
      <xdr:row>40</xdr:row>
      <xdr:rowOff>56515</xdr:rowOff>
    </xdr:to>
    <xdr:sp macro="" textlink="">
      <xdr:nvSpPr>
        <xdr:cNvPr id="122" name="楕円 121"/>
        <xdr:cNvSpPr/>
      </xdr:nvSpPr>
      <xdr:spPr>
        <a:xfrm>
          <a:off x="9588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xdr:rowOff>
    </xdr:from>
    <xdr:to>
      <xdr:col>55</xdr:col>
      <xdr:colOff>0</xdr:colOff>
      <xdr:row>40</xdr:row>
      <xdr:rowOff>7620</xdr:rowOff>
    </xdr:to>
    <xdr:cxnSp macro="">
      <xdr:nvCxnSpPr>
        <xdr:cNvPr id="123" name="直線コネクタ 122"/>
        <xdr:cNvCxnSpPr/>
      </xdr:nvCxnSpPr>
      <xdr:spPr>
        <a:xfrm>
          <a:off x="9639300" y="68637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24"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5"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26" name="n_3aveValue【図書館】&#10;一人当たり面積"/>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27" name="n_4aveValue【図書館】&#10;一人当たり面積"/>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47642</xdr:rowOff>
    </xdr:from>
    <xdr:ext cx="469744" cy="259045"/>
    <xdr:sp macro="" textlink="">
      <xdr:nvSpPr>
        <xdr:cNvPr id="128" name="n_1mainValue【図書館】&#10;一人当たり面積"/>
        <xdr:cNvSpPr txBox="1"/>
      </xdr:nvSpPr>
      <xdr:spPr>
        <a:xfrm>
          <a:off x="9391727" y="69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54" name="直線コネクタ 15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6" name="直線コネクタ 15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5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58" name="直線コネクタ 15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59"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60" name="フローチャート: 判断 15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61" name="フローチャート: 判断 16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62" name="フローチャート: 判断 16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63" name="フローチャート: 判断 16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64" name="フローチャート: 判断 16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70" name="楕円 169"/>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71" name="【体育館・プール】&#10;有形固定資産減価償却率該当値テキスト"/>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72" name="楕円 171"/>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62</xdr:row>
      <xdr:rowOff>58783</xdr:rowOff>
    </xdr:to>
    <xdr:cxnSp macro="">
      <xdr:nvCxnSpPr>
        <xdr:cNvPr id="173" name="直線コネクタ 172"/>
        <xdr:cNvCxnSpPr/>
      </xdr:nvCxnSpPr>
      <xdr:spPr>
        <a:xfrm flipV="1">
          <a:off x="3797300" y="10375174"/>
          <a:ext cx="8382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114119</xdr:rowOff>
    </xdr:from>
    <xdr:to>
      <xdr:col>15</xdr:col>
      <xdr:colOff>101600</xdr:colOff>
      <xdr:row>63</xdr:row>
      <xdr:rowOff>44269</xdr:rowOff>
    </xdr:to>
    <xdr:sp macro="" textlink="">
      <xdr:nvSpPr>
        <xdr:cNvPr id="174" name="楕円 173"/>
        <xdr:cNvSpPr/>
      </xdr:nvSpPr>
      <xdr:spPr>
        <a:xfrm>
          <a:off x="2857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164919</xdr:rowOff>
    </xdr:to>
    <xdr:cxnSp macro="">
      <xdr:nvCxnSpPr>
        <xdr:cNvPr id="175" name="直線コネクタ 174"/>
        <xdr:cNvCxnSpPr/>
      </xdr:nvCxnSpPr>
      <xdr:spPr>
        <a:xfrm flipV="1">
          <a:off x="2908300" y="1068868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89626</xdr:rowOff>
    </xdr:from>
    <xdr:to>
      <xdr:col>10</xdr:col>
      <xdr:colOff>165100</xdr:colOff>
      <xdr:row>63</xdr:row>
      <xdr:rowOff>19776</xdr:rowOff>
    </xdr:to>
    <xdr:sp macro="" textlink="">
      <xdr:nvSpPr>
        <xdr:cNvPr id="176" name="楕円 175"/>
        <xdr:cNvSpPr/>
      </xdr:nvSpPr>
      <xdr:spPr>
        <a:xfrm>
          <a:off x="196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140426</xdr:rowOff>
    </xdr:from>
    <xdr:to>
      <xdr:col>15</xdr:col>
      <xdr:colOff>50800</xdr:colOff>
      <xdr:row>62</xdr:row>
      <xdr:rowOff>164919</xdr:rowOff>
    </xdr:to>
    <xdr:cxnSp macro="">
      <xdr:nvCxnSpPr>
        <xdr:cNvPr id="177" name="直線コネクタ 176"/>
        <xdr:cNvCxnSpPr/>
      </xdr:nvCxnSpPr>
      <xdr:spPr>
        <a:xfrm>
          <a:off x="2019300" y="107703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70031</xdr:rowOff>
    </xdr:from>
    <xdr:to>
      <xdr:col>6</xdr:col>
      <xdr:colOff>38100</xdr:colOff>
      <xdr:row>63</xdr:row>
      <xdr:rowOff>181</xdr:rowOff>
    </xdr:to>
    <xdr:sp macro="" textlink="">
      <xdr:nvSpPr>
        <xdr:cNvPr id="178" name="楕円 177"/>
        <xdr:cNvSpPr/>
      </xdr:nvSpPr>
      <xdr:spPr>
        <a:xfrm>
          <a:off x="1079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120831</xdr:rowOff>
    </xdr:from>
    <xdr:to>
      <xdr:col>10</xdr:col>
      <xdr:colOff>114300</xdr:colOff>
      <xdr:row>62</xdr:row>
      <xdr:rowOff>140426</xdr:rowOff>
    </xdr:to>
    <xdr:cxnSp macro="">
      <xdr:nvCxnSpPr>
        <xdr:cNvPr id="179" name="直線コネクタ 178"/>
        <xdr:cNvCxnSpPr/>
      </xdr:nvCxnSpPr>
      <xdr:spPr>
        <a:xfrm>
          <a:off x="1130300" y="107507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80"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81"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82"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83"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184" name="n_1mainValue【体育館・プール】&#10;有形固定資産減価償却率"/>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35396</xdr:rowOff>
    </xdr:from>
    <xdr:ext cx="405111" cy="259045"/>
    <xdr:sp macro="" textlink="">
      <xdr:nvSpPr>
        <xdr:cNvPr id="185" name="n_2mainValue【体育館・プール】&#10;有形固定資産減価償却率"/>
        <xdr:cNvSpPr txBox="1"/>
      </xdr:nvSpPr>
      <xdr:spPr>
        <a:xfrm>
          <a:off x="2705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10903</xdr:rowOff>
    </xdr:from>
    <xdr:ext cx="405111" cy="259045"/>
    <xdr:sp macro="" textlink="">
      <xdr:nvSpPr>
        <xdr:cNvPr id="186" name="n_3mainValue【体育館・プール】&#10;有形固定資産減価償却率"/>
        <xdr:cNvSpPr txBox="1"/>
      </xdr:nvSpPr>
      <xdr:spPr>
        <a:xfrm>
          <a:off x="1816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162758</xdr:rowOff>
    </xdr:from>
    <xdr:ext cx="405111" cy="259045"/>
    <xdr:sp macro="" textlink="">
      <xdr:nvSpPr>
        <xdr:cNvPr id="187" name="n_4mainValue【体育館・プール】&#10;有形固定資産減価償却率"/>
        <xdr:cNvSpPr txBox="1"/>
      </xdr:nvSpPr>
      <xdr:spPr>
        <a:xfrm>
          <a:off x="927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9" name="テキスト ボックス 19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1" name="テキスト ボックス 20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3" name="テキスト ボックス 20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5" name="テキスト ボックス 20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7" name="テキスト ボックス 20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09" name="直線コネクタ 20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1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11" name="直線コネクタ 21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1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13" name="直線コネクタ 21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21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15" name="フローチャート: 判断 21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16" name="フローチャート: 判断 21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17" name="フローチャート: 判断 21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18" name="フローチャート: 判断 21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19" name="フローチャート: 判断 21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93310</xdr:rowOff>
    </xdr:from>
    <xdr:to>
      <xdr:col>55</xdr:col>
      <xdr:colOff>50800</xdr:colOff>
      <xdr:row>63</xdr:row>
      <xdr:rowOff>23460</xdr:rowOff>
    </xdr:to>
    <xdr:sp macro="" textlink="">
      <xdr:nvSpPr>
        <xdr:cNvPr id="225" name="楕円 224"/>
        <xdr:cNvSpPr/>
      </xdr:nvSpPr>
      <xdr:spPr>
        <a:xfrm>
          <a:off x="10426700" y="107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116187</xdr:rowOff>
    </xdr:from>
    <xdr:ext cx="469744" cy="259045"/>
    <xdr:sp macro="" textlink="">
      <xdr:nvSpPr>
        <xdr:cNvPr id="226" name="【体育館・プール】&#10;一人当たり面積該当値テキスト"/>
        <xdr:cNvSpPr txBox="1"/>
      </xdr:nvSpPr>
      <xdr:spPr>
        <a:xfrm>
          <a:off x="10515600" y="1057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20158</xdr:rowOff>
    </xdr:from>
    <xdr:to>
      <xdr:col>50</xdr:col>
      <xdr:colOff>165100</xdr:colOff>
      <xdr:row>63</xdr:row>
      <xdr:rowOff>121758</xdr:rowOff>
    </xdr:to>
    <xdr:sp macro="" textlink="">
      <xdr:nvSpPr>
        <xdr:cNvPr id="227" name="楕円 226"/>
        <xdr:cNvSpPr/>
      </xdr:nvSpPr>
      <xdr:spPr>
        <a:xfrm>
          <a:off x="9588500" y="108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144110</xdr:rowOff>
    </xdr:from>
    <xdr:to>
      <xdr:col>55</xdr:col>
      <xdr:colOff>0</xdr:colOff>
      <xdr:row>63</xdr:row>
      <xdr:rowOff>70958</xdr:rowOff>
    </xdr:to>
    <xdr:cxnSp macro="">
      <xdr:nvCxnSpPr>
        <xdr:cNvPr id="228" name="直線コネクタ 227"/>
        <xdr:cNvCxnSpPr/>
      </xdr:nvCxnSpPr>
      <xdr:spPr>
        <a:xfrm flipV="1">
          <a:off x="9639300" y="10774010"/>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134183</xdr:rowOff>
    </xdr:from>
    <xdr:to>
      <xdr:col>46</xdr:col>
      <xdr:colOff>38100</xdr:colOff>
      <xdr:row>63</xdr:row>
      <xdr:rowOff>64333</xdr:rowOff>
    </xdr:to>
    <xdr:sp macro="" textlink="">
      <xdr:nvSpPr>
        <xdr:cNvPr id="229" name="楕円 228"/>
        <xdr:cNvSpPr/>
      </xdr:nvSpPr>
      <xdr:spPr>
        <a:xfrm>
          <a:off x="8699500" y="107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13533</xdr:rowOff>
    </xdr:from>
    <xdr:to>
      <xdr:col>50</xdr:col>
      <xdr:colOff>114300</xdr:colOff>
      <xdr:row>63</xdr:row>
      <xdr:rowOff>70958</xdr:rowOff>
    </xdr:to>
    <xdr:cxnSp macro="">
      <xdr:nvCxnSpPr>
        <xdr:cNvPr id="230" name="直線コネクタ 229"/>
        <xdr:cNvCxnSpPr/>
      </xdr:nvCxnSpPr>
      <xdr:spPr>
        <a:xfrm>
          <a:off x="8750300" y="10814883"/>
          <a:ext cx="8890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134458</xdr:rowOff>
    </xdr:from>
    <xdr:to>
      <xdr:col>41</xdr:col>
      <xdr:colOff>101600</xdr:colOff>
      <xdr:row>63</xdr:row>
      <xdr:rowOff>64608</xdr:rowOff>
    </xdr:to>
    <xdr:sp macro="" textlink="">
      <xdr:nvSpPr>
        <xdr:cNvPr id="231" name="楕円 230"/>
        <xdr:cNvSpPr/>
      </xdr:nvSpPr>
      <xdr:spPr>
        <a:xfrm>
          <a:off x="7810500" y="107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13533</xdr:rowOff>
    </xdr:from>
    <xdr:to>
      <xdr:col>45</xdr:col>
      <xdr:colOff>177800</xdr:colOff>
      <xdr:row>63</xdr:row>
      <xdr:rowOff>13808</xdr:rowOff>
    </xdr:to>
    <xdr:cxnSp macro="">
      <xdr:nvCxnSpPr>
        <xdr:cNvPr id="232" name="直線コネクタ 231"/>
        <xdr:cNvCxnSpPr/>
      </xdr:nvCxnSpPr>
      <xdr:spPr>
        <a:xfrm flipV="1">
          <a:off x="7861300" y="1081488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111963</xdr:rowOff>
    </xdr:from>
    <xdr:to>
      <xdr:col>36</xdr:col>
      <xdr:colOff>165100</xdr:colOff>
      <xdr:row>63</xdr:row>
      <xdr:rowOff>42113</xdr:rowOff>
    </xdr:to>
    <xdr:sp macro="" textlink="">
      <xdr:nvSpPr>
        <xdr:cNvPr id="233" name="楕円 232"/>
        <xdr:cNvSpPr/>
      </xdr:nvSpPr>
      <xdr:spPr>
        <a:xfrm>
          <a:off x="6921500" y="10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162763</xdr:rowOff>
    </xdr:from>
    <xdr:to>
      <xdr:col>41</xdr:col>
      <xdr:colOff>50800</xdr:colOff>
      <xdr:row>63</xdr:row>
      <xdr:rowOff>13808</xdr:rowOff>
    </xdr:to>
    <xdr:cxnSp macro="">
      <xdr:nvCxnSpPr>
        <xdr:cNvPr id="234" name="直線コネクタ 233"/>
        <xdr:cNvCxnSpPr/>
      </xdr:nvCxnSpPr>
      <xdr:spPr>
        <a:xfrm>
          <a:off x="6972300" y="10792663"/>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23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23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237" name="n_3aveValue【体育館・プール】&#10;一人当たり面積"/>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238" name="n_4aveValue【体育館・プール】&#10;一人当たり面積"/>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138285</xdr:rowOff>
    </xdr:from>
    <xdr:ext cx="469744" cy="259045"/>
    <xdr:sp macro="" textlink="">
      <xdr:nvSpPr>
        <xdr:cNvPr id="239" name="n_1mainValue【体育館・プール】&#10;一人当たり面積"/>
        <xdr:cNvSpPr txBox="1"/>
      </xdr:nvSpPr>
      <xdr:spPr>
        <a:xfrm>
          <a:off x="9391727" y="1059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80860</xdr:rowOff>
    </xdr:from>
    <xdr:ext cx="469744" cy="259045"/>
    <xdr:sp macro="" textlink="">
      <xdr:nvSpPr>
        <xdr:cNvPr id="240" name="n_2mainValue【体育館・プール】&#10;一人当たり面積"/>
        <xdr:cNvSpPr txBox="1"/>
      </xdr:nvSpPr>
      <xdr:spPr>
        <a:xfrm>
          <a:off x="8515427" y="105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81135</xdr:rowOff>
    </xdr:from>
    <xdr:ext cx="469744" cy="259045"/>
    <xdr:sp macro="" textlink="">
      <xdr:nvSpPr>
        <xdr:cNvPr id="241" name="n_3mainValue【体育館・プール】&#10;一人当たり面積"/>
        <xdr:cNvSpPr txBox="1"/>
      </xdr:nvSpPr>
      <xdr:spPr>
        <a:xfrm>
          <a:off x="7626427" y="1053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58640</xdr:rowOff>
    </xdr:from>
    <xdr:ext cx="469744" cy="259045"/>
    <xdr:sp macro="" textlink="">
      <xdr:nvSpPr>
        <xdr:cNvPr id="242" name="n_4mainValue【体育館・プール】&#10;一人当たり面積"/>
        <xdr:cNvSpPr txBox="1"/>
      </xdr:nvSpPr>
      <xdr:spPr>
        <a:xfrm>
          <a:off x="6737427" y="1051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5" name="テキスト ボックス 2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7" name="テキスト ボックス 2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7" name="テキスト ボックス 2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00" name="直線コネクタ 299"/>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2" name="直線コネクタ 3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03"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04" name="直線コネクタ 303"/>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05"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06" name="フローチャート: 判断 30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07" name="フローチャート: 判断 306"/>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08" name="フローチャート: 判断 307"/>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09" name="フローチャート: 判断 308"/>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10" name="フローチャート: 判断 309"/>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316" name="楕円 315"/>
        <xdr:cNvSpPr/>
      </xdr:nvSpPr>
      <xdr:spPr>
        <a:xfrm>
          <a:off x="16268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169108</xdr:rowOff>
    </xdr:from>
    <xdr:ext cx="405111" cy="259045"/>
    <xdr:sp macro="" textlink="">
      <xdr:nvSpPr>
        <xdr:cNvPr id="317" name="【一般廃棄物処理施設】&#10;有形固定資産減価償却率該当値テキスト"/>
        <xdr:cNvSpPr txBox="1"/>
      </xdr:nvSpPr>
      <xdr:spPr>
        <a:xfrm>
          <a:off x="16357600" y="634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98878</xdr:rowOff>
    </xdr:from>
    <xdr:to>
      <xdr:col>81</xdr:col>
      <xdr:colOff>101600</xdr:colOff>
      <xdr:row>38</xdr:row>
      <xdr:rowOff>29028</xdr:rowOff>
    </xdr:to>
    <xdr:sp macro="" textlink="">
      <xdr:nvSpPr>
        <xdr:cNvPr id="318" name="楕円 317"/>
        <xdr:cNvSpPr/>
      </xdr:nvSpPr>
      <xdr:spPr>
        <a:xfrm>
          <a:off x="15430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149678</xdr:rowOff>
    </xdr:from>
    <xdr:to>
      <xdr:col>85</xdr:col>
      <xdr:colOff>127000</xdr:colOff>
      <xdr:row>38</xdr:row>
      <xdr:rowOff>25581</xdr:rowOff>
    </xdr:to>
    <xdr:cxnSp macro="">
      <xdr:nvCxnSpPr>
        <xdr:cNvPr id="319" name="直線コネクタ 318"/>
        <xdr:cNvCxnSpPr/>
      </xdr:nvCxnSpPr>
      <xdr:spPr>
        <a:xfrm>
          <a:off x="15481300" y="64933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20" name="楕円 319"/>
        <xdr:cNvSpPr/>
      </xdr:nvSpPr>
      <xdr:spPr>
        <a:xfrm>
          <a:off x="14541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103958</xdr:rowOff>
    </xdr:from>
    <xdr:to>
      <xdr:col>81</xdr:col>
      <xdr:colOff>50800</xdr:colOff>
      <xdr:row>37</xdr:row>
      <xdr:rowOff>149678</xdr:rowOff>
    </xdr:to>
    <xdr:cxnSp macro="">
      <xdr:nvCxnSpPr>
        <xdr:cNvPr id="321" name="直線コネクタ 320"/>
        <xdr:cNvCxnSpPr/>
      </xdr:nvCxnSpPr>
      <xdr:spPr>
        <a:xfrm>
          <a:off x="14592300" y="6447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5806</xdr:rowOff>
    </xdr:from>
    <xdr:to>
      <xdr:col>72</xdr:col>
      <xdr:colOff>38100</xdr:colOff>
      <xdr:row>37</xdr:row>
      <xdr:rowOff>107406</xdr:rowOff>
    </xdr:to>
    <xdr:sp macro="" textlink="">
      <xdr:nvSpPr>
        <xdr:cNvPr id="322" name="楕円 321"/>
        <xdr:cNvSpPr/>
      </xdr:nvSpPr>
      <xdr:spPr>
        <a:xfrm>
          <a:off x="13652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56606</xdr:rowOff>
    </xdr:from>
    <xdr:to>
      <xdr:col>76</xdr:col>
      <xdr:colOff>114300</xdr:colOff>
      <xdr:row>37</xdr:row>
      <xdr:rowOff>103958</xdr:rowOff>
    </xdr:to>
    <xdr:cxnSp macro="">
      <xdr:nvCxnSpPr>
        <xdr:cNvPr id="323" name="直線コネクタ 322"/>
        <xdr:cNvCxnSpPr/>
      </xdr:nvCxnSpPr>
      <xdr:spPr>
        <a:xfrm>
          <a:off x="13703300" y="64002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134801</xdr:rowOff>
    </xdr:from>
    <xdr:to>
      <xdr:col>67</xdr:col>
      <xdr:colOff>101600</xdr:colOff>
      <xdr:row>37</xdr:row>
      <xdr:rowOff>64951</xdr:rowOff>
    </xdr:to>
    <xdr:sp macro="" textlink="">
      <xdr:nvSpPr>
        <xdr:cNvPr id="324" name="楕円 323"/>
        <xdr:cNvSpPr/>
      </xdr:nvSpPr>
      <xdr:spPr>
        <a:xfrm>
          <a:off x="12763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14151</xdr:rowOff>
    </xdr:from>
    <xdr:to>
      <xdr:col>71</xdr:col>
      <xdr:colOff>177800</xdr:colOff>
      <xdr:row>37</xdr:row>
      <xdr:rowOff>56606</xdr:rowOff>
    </xdr:to>
    <xdr:cxnSp macro="">
      <xdr:nvCxnSpPr>
        <xdr:cNvPr id="325" name="直線コネクタ 324"/>
        <xdr:cNvCxnSpPr/>
      </xdr:nvCxnSpPr>
      <xdr:spPr>
        <a:xfrm>
          <a:off x="12814300" y="63578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26" name="n_1aveValue【一般廃棄物処理施設】&#10;有形固定資産減価償却率"/>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27" name="n_2ave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28" name="n_3ave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29" name="n_4aveValue【一般廃棄物処理施設】&#10;有形固定資産減価償却率"/>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45555</xdr:rowOff>
    </xdr:from>
    <xdr:ext cx="405111" cy="259045"/>
    <xdr:sp macro="" textlink="">
      <xdr:nvSpPr>
        <xdr:cNvPr id="330" name="n_1mainValue【一般廃棄物処理施設】&#10;有形固定資産減価償却率"/>
        <xdr:cNvSpPr txBox="1"/>
      </xdr:nvSpPr>
      <xdr:spPr>
        <a:xfrm>
          <a:off x="152660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31" name="n_2mainValue【一般廃棄物処理施設】&#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332" name="n_3mainValue【一般廃棄物処理施設】&#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81478</xdr:rowOff>
    </xdr:from>
    <xdr:ext cx="405111" cy="259045"/>
    <xdr:sp macro="" textlink="">
      <xdr:nvSpPr>
        <xdr:cNvPr id="333" name="n_4mainValue【一般廃棄物処理施設】&#10;有形固定資産減価償却率"/>
        <xdr:cNvSpPr txBox="1"/>
      </xdr:nvSpPr>
      <xdr:spPr>
        <a:xfrm>
          <a:off x="12611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4" name="直線コネクタ 3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5" name="テキスト ボックス 3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6" name="直線コネクタ 3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7" name="テキスト ボックス 34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8" name="直線コネクタ 3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9" name="テキスト ボックス 34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0" name="直線コネクタ 3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1" name="テキスト ボックス 35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2" name="直線コネクタ 3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3" name="テキスト ボックス 35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4" name="直線コネクタ 3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5" name="テキスト ボックス 35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7" name="テキスト ボックス 35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59" name="直線コネクタ 358"/>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60"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61" name="直線コネクタ 360"/>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62"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63" name="直線コネクタ 362"/>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64"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65" name="フローチャート: 判断 364"/>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66" name="フローチャート: 判断 365"/>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67" name="フローチャート: 判断 366"/>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68" name="フローチャート: 判断 367"/>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69" name="フローチャート: 判断 368"/>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30820</xdr:rowOff>
    </xdr:from>
    <xdr:to>
      <xdr:col>116</xdr:col>
      <xdr:colOff>114300</xdr:colOff>
      <xdr:row>41</xdr:row>
      <xdr:rowOff>132420</xdr:rowOff>
    </xdr:to>
    <xdr:sp macro="" textlink="">
      <xdr:nvSpPr>
        <xdr:cNvPr id="375" name="楕円 374"/>
        <xdr:cNvSpPr/>
      </xdr:nvSpPr>
      <xdr:spPr>
        <a:xfrm>
          <a:off x="22110700" y="70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53697</xdr:rowOff>
    </xdr:from>
    <xdr:ext cx="599010" cy="259045"/>
    <xdr:sp macro="" textlink="">
      <xdr:nvSpPr>
        <xdr:cNvPr id="376" name="【一般廃棄物処理施設】&#10;一人当たり有形固定資産（償却資産）額該当値テキスト"/>
        <xdr:cNvSpPr txBox="1"/>
      </xdr:nvSpPr>
      <xdr:spPr>
        <a:xfrm>
          <a:off x="22199600" y="691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23713</xdr:rowOff>
    </xdr:from>
    <xdr:to>
      <xdr:col>112</xdr:col>
      <xdr:colOff>38100</xdr:colOff>
      <xdr:row>41</xdr:row>
      <xdr:rowOff>125313</xdr:rowOff>
    </xdr:to>
    <xdr:sp macro="" textlink="">
      <xdr:nvSpPr>
        <xdr:cNvPr id="377" name="楕円 376"/>
        <xdr:cNvSpPr/>
      </xdr:nvSpPr>
      <xdr:spPr>
        <a:xfrm>
          <a:off x="21272500" y="70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74513</xdr:rowOff>
    </xdr:from>
    <xdr:to>
      <xdr:col>116</xdr:col>
      <xdr:colOff>63500</xdr:colOff>
      <xdr:row>41</xdr:row>
      <xdr:rowOff>81620</xdr:rowOff>
    </xdr:to>
    <xdr:cxnSp macro="">
      <xdr:nvCxnSpPr>
        <xdr:cNvPr id="378" name="直線コネクタ 377"/>
        <xdr:cNvCxnSpPr/>
      </xdr:nvCxnSpPr>
      <xdr:spPr>
        <a:xfrm>
          <a:off x="21323300" y="7103963"/>
          <a:ext cx="8382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25582</xdr:rowOff>
    </xdr:from>
    <xdr:to>
      <xdr:col>107</xdr:col>
      <xdr:colOff>101600</xdr:colOff>
      <xdr:row>41</xdr:row>
      <xdr:rowOff>127182</xdr:rowOff>
    </xdr:to>
    <xdr:sp macro="" textlink="">
      <xdr:nvSpPr>
        <xdr:cNvPr id="379" name="楕円 378"/>
        <xdr:cNvSpPr/>
      </xdr:nvSpPr>
      <xdr:spPr>
        <a:xfrm>
          <a:off x="20383500" y="70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74513</xdr:rowOff>
    </xdr:from>
    <xdr:to>
      <xdr:col>111</xdr:col>
      <xdr:colOff>177800</xdr:colOff>
      <xdr:row>41</xdr:row>
      <xdr:rowOff>76382</xdr:rowOff>
    </xdr:to>
    <xdr:cxnSp macro="">
      <xdr:nvCxnSpPr>
        <xdr:cNvPr id="380" name="直線コネクタ 379"/>
        <xdr:cNvCxnSpPr/>
      </xdr:nvCxnSpPr>
      <xdr:spPr>
        <a:xfrm flipV="1">
          <a:off x="20434300" y="7103963"/>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25935</xdr:rowOff>
    </xdr:from>
    <xdr:to>
      <xdr:col>102</xdr:col>
      <xdr:colOff>165100</xdr:colOff>
      <xdr:row>41</xdr:row>
      <xdr:rowOff>127535</xdr:rowOff>
    </xdr:to>
    <xdr:sp macro="" textlink="">
      <xdr:nvSpPr>
        <xdr:cNvPr id="381" name="楕円 380"/>
        <xdr:cNvSpPr/>
      </xdr:nvSpPr>
      <xdr:spPr>
        <a:xfrm>
          <a:off x="19494500" y="70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76382</xdr:rowOff>
    </xdr:from>
    <xdr:to>
      <xdr:col>107</xdr:col>
      <xdr:colOff>50800</xdr:colOff>
      <xdr:row>41</xdr:row>
      <xdr:rowOff>76735</xdr:rowOff>
    </xdr:to>
    <xdr:cxnSp macro="">
      <xdr:nvCxnSpPr>
        <xdr:cNvPr id="382" name="直線コネクタ 381"/>
        <xdr:cNvCxnSpPr/>
      </xdr:nvCxnSpPr>
      <xdr:spPr>
        <a:xfrm flipV="1">
          <a:off x="19545300" y="7105832"/>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24307</xdr:rowOff>
    </xdr:from>
    <xdr:to>
      <xdr:col>98</xdr:col>
      <xdr:colOff>38100</xdr:colOff>
      <xdr:row>41</xdr:row>
      <xdr:rowOff>125907</xdr:rowOff>
    </xdr:to>
    <xdr:sp macro="" textlink="">
      <xdr:nvSpPr>
        <xdr:cNvPr id="383" name="楕円 382"/>
        <xdr:cNvSpPr/>
      </xdr:nvSpPr>
      <xdr:spPr>
        <a:xfrm>
          <a:off x="18605500" y="70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75107</xdr:rowOff>
    </xdr:from>
    <xdr:to>
      <xdr:col>102</xdr:col>
      <xdr:colOff>114300</xdr:colOff>
      <xdr:row>41</xdr:row>
      <xdr:rowOff>76735</xdr:rowOff>
    </xdr:to>
    <xdr:cxnSp macro="">
      <xdr:nvCxnSpPr>
        <xdr:cNvPr id="384" name="直線コネクタ 383"/>
        <xdr:cNvCxnSpPr/>
      </xdr:nvCxnSpPr>
      <xdr:spPr>
        <a:xfrm>
          <a:off x="18656300" y="7104557"/>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85"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386"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87"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88"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141840</xdr:rowOff>
    </xdr:from>
    <xdr:ext cx="599010" cy="259045"/>
    <xdr:sp macro="" textlink="">
      <xdr:nvSpPr>
        <xdr:cNvPr id="389" name="n_1mainValue【一般廃棄物処理施設】&#10;一人当たり有形固定資産（償却資産）額"/>
        <xdr:cNvSpPr txBox="1"/>
      </xdr:nvSpPr>
      <xdr:spPr>
        <a:xfrm>
          <a:off x="21011095" y="682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143709</xdr:rowOff>
    </xdr:from>
    <xdr:ext cx="599010" cy="259045"/>
    <xdr:sp macro="" textlink="">
      <xdr:nvSpPr>
        <xdr:cNvPr id="390" name="n_2mainValue【一般廃棄物処理施設】&#10;一人当たり有形固定資産（償却資産）額"/>
        <xdr:cNvSpPr txBox="1"/>
      </xdr:nvSpPr>
      <xdr:spPr>
        <a:xfrm>
          <a:off x="20134795" y="683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144062</xdr:rowOff>
    </xdr:from>
    <xdr:ext cx="599010" cy="259045"/>
    <xdr:sp macro="" textlink="">
      <xdr:nvSpPr>
        <xdr:cNvPr id="391" name="n_3mainValue【一般廃棄物処理施設】&#10;一人当たり有形固定資産（償却資産）額"/>
        <xdr:cNvSpPr txBox="1"/>
      </xdr:nvSpPr>
      <xdr:spPr>
        <a:xfrm>
          <a:off x="19245795" y="683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117034</xdr:rowOff>
    </xdr:from>
    <xdr:ext cx="599010" cy="259045"/>
    <xdr:sp macro="" textlink="">
      <xdr:nvSpPr>
        <xdr:cNvPr id="392" name="n_4mainValue【一般廃棄物処理施設】&#10;一人当たり有形固定資産（償却資産）額"/>
        <xdr:cNvSpPr txBox="1"/>
      </xdr:nvSpPr>
      <xdr:spPr>
        <a:xfrm>
          <a:off x="18356795" y="714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0" name="正方形/長方形 4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1" name="正方形/長方形 4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2" name="正方形/長方形 4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3" name="正方形/長方形 4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4" name="正方形/長方形 4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5" name="正方形/長方形 4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6" name="正方形/長方形 4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7" name="テキスト ボックス 4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8" name="直線コネクタ 4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9" name="テキスト ボックス 4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0" name="直線コネクタ 4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1" name="テキスト ボックス 42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2" name="直線コネクタ 4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3" name="テキスト ボックス 4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4" name="直線コネクタ 4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5" name="テキスト ボックス 4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6" name="直線コネクタ 4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7" name="テキスト ボックス 4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8" name="直線コネクタ 4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9" name="テキスト ボックス 4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0" name="直線コネクタ 4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1" name="テキスト ボックス 43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34" name="直線コネクタ 433"/>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6" name="直線コネクタ 43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37"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38" name="直線コネクタ 437"/>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39"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40" name="フローチャート: 判断 439"/>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41" name="フローチャート: 判断 440"/>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42" name="フローチャート: 判断 441"/>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43" name="フローチャート: 判断 442"/>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44" name="フローチャート: 判断 443"/>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148952</xdr:rowOff>
    </xdr:from>
    <xdr:to>
      <xdr:col>85</xdr:col>
      <xdr:colOff>177800</xdr:colOff>
      <xdr:row>83</xdr:row>
      <xdr:rowOff>79102</xdr:rowOff>
    </xdr:to>
    <xdr:sp macro="" textlink="">
      <xdr:nvSpPr>
        <xdr:cNvPr id="450" name="楕円 449"/>
        <xdr:cNvSpPr/>
      </xdr:nvSpPr>
      <xdr:spPr>
        <a:xfrm>
          <a:off x="16268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127379</xdr:rowOff>
    </xdr:from>
    <xdr:ext cx="405111" cy="259045"/>
    <xdr:sp macro="" textlink="">
      <xdr:nvSpPr>
        <xdr:cNvPr id="451" name="【消防施設】&#10;有形固定資産減価償却率該当値テキスト"/>
        <xdr:cNvSpPr txBox="1"/>
      </xdr:nvSpPr>
      <xdr:spPr>
        <a:xfrm>
          <a:off x="16357600"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452" name="楕円 451"/>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83</xdr:row>
      <xdr:rowOff>28302</xdr:rowOff>
    </xdr:to>
    <xdr:cxnSp macro="">
      <xdr:nvCxnSpPr>
        <xdr:cNvPr id="453" name="直線コネクタ 452"/>
        <xdr:cNvCxnSpPr/>
      </xdr:nvCxnSpPr>
      <xdr:spPr>
        <a:xfrm>
          <a:off x="15481300" y="14181908"/>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152219</xdr:rowOff>
    </xdr:from>
    <xdr:to>
      <xdr:col>76</xdr:col>
      <xdr:colOff>165100</xdr:colOff>
      <xdr:row>82</xdr:row>
      <xdr:rowOff>82369</xdr:rowOff>
    </xdr:to>
    <xdr:sp macro="" textlink="">
      <xdr:nvSpPr>
        <xdr:cNvPr id="454" name="楕円 453"/>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31569</xdr:rowOff>
    </xdr:from>
    <xdr:to>
      <xdr:col>81</xdr:col>
      <xdr:colOff>50800</xdr:colOff>
      <xdr:row>82</xdr:row>
      <xdr:rowOff>123008</xdr:rowOff>
    </xdr:to>
    <xdr:cxnSp macro="">
      <xdr:nvCxnSpPr>
        <xdr:cNvPr id="455" name="直線コネクタ 454"/>
        <xdr:cNvCxnSpPr/>
      </xdr:nvCxnSpPr>
      <xdr:spPr>
        <a:xfrm>
          <a:off x="14592300" y="140904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153851</xdr:rowOff>
    </xdr:from>
    <xdr:to>
      <xdr:col>72</xdr:col>
      <xdr:colOff>38100</xdr:colOff>
      <xdr:row>82</xdr:row>
      <xdr:rowOff>84001</xdr:rowOff>
    </xdr:to>
    <xdr:sp macro="" textlink="">
      <xdr:nvSpPr>
        <xdr:cNvPr id="456" name="楕円 455"/>
        <xdr:cNvSpPr/>
      </xdr:nvSpPr>
      <xdr:spPr>
        <a:xfrm>
          <a:off x="13652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31569</xdr:rowOff>
    </xdr:from>
    <xdr:to>
      <xdr:col>76</xdr:col>
      <xdr:colOff>114300</xdr:colOff>
      <xdr:row>82</xdr:row>
      <xdr:rowOff>33201</xdr:rowOff>
    </xdr:to>
    <xdr:cxnSp macro="">
      <xdr:nvCxnSpPr>
        <xdr:cNvPr id="457" name="直線コネクタ 456"/>
        <xdr:cNvCxnSpPr/>
      </xdr:nvCxnSpPr>
      <xdr:spPr>
        <a:xfrm flipV="1">
          <a:off x="13703300" y="140904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58"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59" name="n_2aveValue【消防施設】&#10;有形固定資産減価償却率"/>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60" name="n_3aveValue【消防施設】&#10;有形固定資産減価償却率"/>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461"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462" name="n_1mainValue【消防施設】&#10;有形固定資産減価償却率"/>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98896</xdr:rowOff>
    </xdr:from>
    <xdr:ext cx="405111" cy="259045"/>
    <xdr:sp macro="" textlink="">
      <xdr:nvSpPr>
        <xdr:cNvPr id="463" name="n_2mainValue【消防施設】&#10;有形固定資産減価償却率"/>
        <xdr:cNvSpPr txBox="1"/>
      </xdr:nvSpPr>
      <xdr:spPr>
        <a:xfrm>
          <a:off x="14389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100528</xdr:rowOff>
    </xdr:from>
    <xdr:ext cx="405111" cy="259045"/>
    <xdr:sp macro="" textlink="">
      <xdr:nvSpPr>
        <xdr:cNvPr id="464" name="n_3mainValue【消防施設】&#10;有形固定資産減価償却率"/>
        <xdr:cNvSpPr txBox="1"/>
      </xdr:nvSpPr>
      <xdr:spPr>
        <a:xfrm>
          <a:off x="13500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3" name="テキスト ボックス 48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4" name="直線コネクタ 4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5" name="テキスト ボックス 48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6" name="直線コネクタ 4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7" name="テキスト ボックス 4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8" name="直線コネクタ 4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9" name="テキスト ボックス 4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0" name="直線コネクタ 4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1" name="テキスト ボックス 4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2" name="直線コネクタ 4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93" name="テキスト ボックス 49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96" name="直線コネクタ 49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9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98" name="直線コネクタ 49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9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0" name="直線コネクタ 49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01"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02" name="フローチャート: 判断 501"/>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03" name="フローチャート: 判断 502"/>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04" name="フローチャート: 判断 503"/>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05" name="フローチャート: 判断 504"/>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06" name="フローチャート: 判断 505"/>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8889</xdr:rowOff>
    </xdr:from>
    <xdr:to>
      <xdr:col>85</xdr:col>
      <xdr:colOff>177800</xdr:colOff>
      <xdr:row>104</xdr:row>
      <xdr:rowOff>110489</xdr:rowOff>
    </xdr:to>
    <xdr:sp macro="" textlink="">
      <xdr:nvSpPr>
        <xdr:cNvPr id="512" name="楕円 511"/>
        <xdr:cNvSpPr/>
      </xdr:nvSpPr>
      <xdr:spPr>
        <a:xfrm>
          <a:off x="162687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31766</xdr:rowOff>
    </xdr:from>
    <xdr:ext cx="405111" cy="259045"/>
    <xdr:sp macro="" textlink="">
      <xdr:nvSpPr>
        <xdr:cNvPr id="513" name="【庁舎】&#10;有形固定資産減価償却率該当値テキスト"/>
        <xdr:cNvSpPr txBox="1"/>
      </xdr:nvSpPr>
      <xdr:spPr>
        <a:xfrm>
          <a:off x="16357600" y="1769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154939</xdr:rowOff>
    </xdr:from>
    <xdr:to>
      <xdr:col>81</xdr:col>
      <xdr:colOff>101600</xdr:colOff>
      <xdr:row>104</xdr:row>
      <xdr:rowOff>85089</xdr:rowOff>
    </xdr:to>
    <xdr:sp macro="" textlink="">
      <xdr:nvSpPr>
        <xdr:cNvPr id="514" name="楕円 513"/>
        <xdr:cNvSpPr/>
      </xdr:nvSpPr>
      <xdr:spPr>
        <a:xfrm>
          <a:off x="15430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59689</xdr:rowOff>
    </xdr:to>
    <xdr:cxnSp macro="">
      <xdr:nvCxnSpPr>
        <xdr:cNvPr id="515" name="直線コネクタ 514"/>
        <xdr:cNvCxnSpPr/>
      </xdr:nvCxnSpPr>
      <xdr:spPr>
        <a:xfrm>
          <a:off x="15481300" y="178650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129539</xdr:rowOff>
    </xdr:from>
    <xdr:to>
      <xdr:col>76</xdr:col>
      <xdr:colOff>165100</xdr:colOff>
      <xdr:row>104</xdr:row>
      <xdr:rowOff>59689</xdr:rowOff>
    </xdr:to>
    <xdr:sp macro="" textlink="">
      <xdr:nvSpPr>
        <xdr:cNvPr id="516" name="楕円 515"/>
        <xdr:cNvSpPr/>
      </xdr:nvSpPr>
      <xdr:spPr>
        <a:xfrm>
          <a:off x="14541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8889</xdr:rowOff>
    </xdr:from>
    <xdr:to>
      <xdr:col>81</xdr:col>
      <xdr:colOff>50800</xdr:colOff>
      <xdr:row>104</xdr:row>
      <xdr:rowOff>34289</xdr:rowOff>
    </xdr:to>
    <xdr:cxnSp macro="">
      <xdr:nvCxnSpPr>
        <xdr:cNvPr id="517" name="直線コネクタ 516"/>
        <xdr:cNvCxnSpPr/>
      </xdr:nvCxnSpPr>
      <xdr:spPr>
        <a:xfrm>
          <a:off x="14592300" y="178396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104139</xdr:rowOff>
    </xdr:from>
    <xdr:to>
      <xdr:col>72</xdr:col>
      <xdr:colOff>38100</xdr:colOff>
      <xdr:row>104</xdr:row>
      <xdr:rowOff>34289</xdr:rowOff>
    </xdr:to>
    <xdr:sp macro="" textlink="">
      <xdr:nvSpPr>
        <xdr:cNvPr id="518" name="楕円 517"/>
        <xdr:cNvSpPr/>
      </xdr:nvSpPr>
      <xdr:spPr>
        <a:xfrm>
          <a:off x="13652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154939</xdr:rowOff>
    </xdr:from>
    <xdr:to>
      <xdr:col>76</xdr:col>
      <xdr:colOff>114300</xdr:colOff>
      <xdr:row>104</xdr:row>
      <xdr:rowOff>8889</xdr:rowOff>
    </xdr:to>
    <xdr:cxnSp macro="">
      <xdr:nvCxnSpPr>
        <xdr:cNvPr id="519" name="直線コネクタ 518"/>
        <xdr:cNvCxnSpPr/>
      </xdr:nvCxnSpPr>
      <xdr:spPr>
        <a:xfrm>
          <a:off x="13703300" y="178142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78739</xdr:rowOff>
    </xdr:from>
    <xdr:to>
      <xdr:col>67</xdr:col>
      <xdr:colOff>101600</xdr:colOff>
      <xdr:row>104</xdr:row>
      <xdr:rowOff>8889</xdr:rowOff>
    </xdr:to>
    <xdr:sp macro="" textlink="">
      <xdr:nvSpPr>
        <xdr:cNvPr id="520" name="楕円 519"/>
        <xdr:cNvSpPr/>
      </xdr:nvSpPr>
      <xdr:spPr>
        <a:xfrm>
          <a:off x="12763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129539</xdr:rowOff>
    </xdr:from>
    <xdr:to>
      <xdr:col>71</xdr:col>
      <xdr:colOff>177800</xdr:colOff>
      <xdr:row>103</xdr:row>
      <xdr:rowOff>154939</xdr:rowOff>
    </xdr:to>
    <xdr:cxnSp macro="">
      <xdr:nvCxnSpPr>
        <xdr:cNvPr id="521" name="直線コネクタ 520"/>
        <xdr:cNvCxnSpPr/>
      </xdr:nvCxnSpPr>
      <xdr:spPr>
        <a:xfrm>
          <a:off x="12814300" y="17788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22" name="n_1aveValue【庁舎】&#10;有形固定資産減価償却率"/>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23" name="n_2aveValue【庁舎】&#10;有形固定資産減価償却率"/>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24" name="n_3aveValue【庁舎】&#10;有形固定資産減価償却率"/>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25" name="n_4aveValue【庁舎】&#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101616</xdr:rowOff>
    </xdr:from>
    <xdr:ext cx="405111" cy="259045"/>
    <xdr:sp macro="" textlink="">
      <xdr:nvSpPr>
        <xdr:cNvPr id="526" name="n_1mainValue【庁舎】&#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76216</xdr:rowOff>
    </xdr:from>
    <xdr:ext cx="405111" cy="259045"/>
    <xdr:sp macro="" textlink="">
      <xdr:nvSpPr>
        <xdr:cNvPr id="527" name="n_2mainValue【庁舎】&#10;有形固定資産減価償却率"/>
        <xdr:cNvSpPr txBox="1"/>
      </xdr:nvSpPr>
      <xdr:spPr>
        <a:xfrm>
          <a:off x="143897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50816</xdr:rowOff>
    </xdr:from>
    <xdr:ext cx="405111" cy="259045"/>
    <xdr:sp macro="" textlink="">
      <xdr:nvSpPr>
        <xdr:cNvPr id="528" name="n_3mainValue【庁舎】&#10;有形固定資産減価償却率"/>
        <xdr:cNvSpPr txBox="1"/>
      </xdr:nvSpPr>
      <xdr:spPr>
        <a:xfrm>
          <a:off x="13500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529" name="n_4mainValue【庁舎】&#10;有形固定資産減価償却率"/>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0" name="直線コネクタ 5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1" name="テキスト ボックス 5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2" name="直線コネクタ 5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3" name="テキスト ボックス 5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4" name="直線コネクタ 5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5" name="テキスト ボックス 5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6" name="直線コネクタ 5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7" name="テキスト ボックス 5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8" name="直線コネクタ 5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9" name="テキスト ボックス 5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1" name="テキスト ボックス 5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53" name="直線コネクタ 552"/>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54"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55" name="直線コネクタ 554"/>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56"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57" name="直線コネクタ 556"/>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58"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59" name="フローチャート: 判断 558"/>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60" name="フローチャート: 判断 559"/>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61" name="フローチャート: 判断 560"/>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62" name="フローチャート: 判断 561"/>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63" name="フローチャート: 判断 562"/>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125222</xdr:rowOff>
    </xdr:from>
    <xdr:to>
      <xdr:col>116</xdr:col>
      <xdr:colOff>114300</xdr:colOff>
      <xdr:row>107</xdr:row>
      <xdr:rowOff>55372</xdr:rowOff>
    </xdr:to>
    <xdr:sp macro="" textlink="">
      <xdr:nvSpPr>
        <xdr:cNvPr id="569" name="楕円 568"/>
        <xdr:cNvSpPr/>
      </xdr:nvSpPr>
      <xdr:spPr>
        <a:xfrm>
          <a:off x="22110700" y="182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103649</xdr:rowOff>
    </xdr:from>
    <xdr:ext cx="469744" cy="259045"/>
    <xdr:sp macro="" textlink="">
      <xdr:nvSpPr>
        <xdr:cNvPr id="570" name="【庁舎】&#10;一人当たり面積該当値テキスト"/>
        <xdr:cNvSpPr txBox="1"/>
      </xdr:nvSpPr>
      <xdr:spPr>
        <a:xfrm>
          <a:off x="22199600" y="1827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124079</xdr:rowOff>
    </xdr:from>
    <xdr:to>
      <xdr:col>112</xdr:col>
      <xdr:colOff>38100</xdr:colOff>
      <xdr:row>107</xdr:row>
      <xdr:rowOff>54229</xdr:rowOff>
    </xdr:to>
    <xdr:sp macro="" textlink="">
      <xdr:nvSpPr>
        <xdr:cNvPr id="571" name="楕円 570"/>
        <xdr:cNvSpPr/>
      </xdr:nvSpPr>
      <xdr:spPr>
        <a:xfrm>
          <a:off x="21272500" y="182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3429</xdr:rowOff>
    </xdr:from>
    <xdr:to>
      <xdr:col>116</xdr:col>
      <xdr:colOff>63500</xdr:colOff>
      <xdr:row>107</xdr:row>
      <xdr:rowOff>4572</xdr:rowOff>
    </xdr:to>
    <xdr:cxnSp macro="">
      <xdr:nvCxnSpPr>
        <xdr:cNvPr id="572" name="直線コネクタ 571"/>
        <xdr:cNvCxnSpPr/>
      </xdr:nvCxnSpPr>
      <xdr:spPr>
        <a:xfrm>
          <a:off x="21323300" y="183485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127127</xdr:rowOff>
    </xdr:from>
    <xdr:to>
      <xdr:col>107</xdr:col>
      <xdr:colOff>101600</xdr:colOff>
      <xdr:row>107</xdr:row>
      <xdr:rowOff>57277</xdr:rowOff>
    </xdr:to>
    <xdr:sp macro="" textlink="">
      <xdr:nvSpPr>
        <xdr:cNvPr id="573" name="楕円 572"/>
        <xdr:cNvSpPr/>
      </xdr:nvSpPr>
      <xdr:spPr>
        <a:xfrm>
          <a:off x="20383500" y="183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3429</xdr:rowOff>
    </xdr:from>
    <xdr:to>
      <xdr:col>111</xdr:col>
      <xdr:colOff>177800</xdr:colOff>
      <xdr:row>107</xdr:row>
      <xdr:rowOff>6477</xdr:rowOff>
    </xdr:to>
    <xdr:cxnSp macro="">
      <xdr:nvCxnSpPr>
        <xdr:cNvPr id="574" name="直線コネクタ 573"/>
        <xdr:cNvCxnSpPr/>
      </xdr:nvCxnSpPr>
      <xdr:spPr>
        <a:xfrm flipV="1">
          <a:off x="20434300" y="183485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127508</xdr:rowOff>
    </xdr:from>
    <xdr:to>
      <xdr:col>102</xdr:col>
      <xdr:colOff>165100</xdr:colOff>
      <xdr:row>107</xdr:row>
      <xdr:rowOff>57658</xdr:rowOff>
    </xdr:to>
    <xdr:sp macro="" textlink="">
      <xdr:nvSpPr>
        <xdr:cNvPr id="575" name="楕円 574"/>
        <xdr:cNvSpPr/>
      </xdr:nvSpPr>
      <xdr:spPr>
        <a:xfrm>
          <a:off x="19494500" y="183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xdr:rowOff>
    </xdr:from>
    <xdr:to>
      <xdr:col>107</xdr:col>
      <xdr:colOff>50800</xdr:colOff>
      <xdr:row>107</xdr:row>
      <xdr:rowOff>6858</xdr:rowOff>
    </xdr:to>
    <xdr:cxnSp macro="">
      <xdr:nvCxnSpPr>
        <xdr:cNvPr id="576" name="直線コネクタ 575"/>
        <xdr:cNvCxnSpPr/>
      </xdr:nvCxnSpPr>
      <xdr:spPr>
        <a:xfrm flipV="1">
          <a:off x="19545300" y="183516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125985</xdr:rowOff>
    </xdr:from>
    <xdr:to>
      <xdr:col>98</xdr:col>
      <xdr:colOff>38100</xdr:colOff>
      <xdr:row>107</xdr:row>
      <xdr:rowOff>56135</xdr:rowOff>
    </xdr:to>
    <xdr:sp macro="" textlink="">
      <xdr:nvSpPr>
        <xdr:cNvPr id="577" name="楕円 576"/>
        <xdr:cNvSpPr/>
      </xdr:nvSpPr>
      <xdr:spPr>
        <a:xfrm>
          <a:off x="18605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5335</xdr:rowOff>
    </xdr:from>
    <xdr:to>
      <xdr:col>102</xdr:col>
      <xdr:colOff>114300</xdr:colOff>
      <xdr:row>107</xdr:row>
      <xdr:rowOff>6858</xdr:rowOff>
    </xdr:to>
    <xdr:cxnSp macro="">
      <xdr:nvCxnSpPr>
        <xdr:cNvPr id="578" name="直線コネクタ 577"/>
        <xdr:cNvCxnSpPr/>
      </xdr:nvCxnSpPr>
      <xdr:spPr>
        <a:xfrm>
          <a:off x="18656300" y="183504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79"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80"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81"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82"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45356</xdr:rowOff>
    </xdr:from>
    <xdr:ext cx="469744" cy="259045"/>
    <xdr:sp macro="" textlink="">
      <xdr:nvSpPr>
        <xdr:cNvPr id="583" name="n_1mainValue【庁舎】&#10;一人当たり面積"/>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48404</xdr:rowOff>
    </xdr:from>
    <xdr:ext cx="469744" cy="259045"/>
    <xdr:sp macro="" textlink="">
      <xdr:nvSpPr>
        <xdr:cNvPr id="584" name="n_2mainValue【庁舎】&#10;一人当たり面積"/>
        <xdr:cNvSpPr txBox="1"/>
      </xdr:nvSpPr>
      <xdr:spPr>
        <a:xfrm>
          <a:off x="20199427" y="183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48785</xdr:rowOff>
    </xdr:from>
    <xdr:ext cx="469744" cy="259045"/>
    <xdr:sp macro="" textlink="">
      <xdr:nvSpPr>
        <xdr:cNvPr id="585" name="n_3mainValue【庁舎】&#10;一人当たり面積"/>
        <xdr:cNvSpPr txBox="1"/>
      </xdr:nvSpPr>
      <xdr:spPr>
        <a:xfrm>
          <a:off x="19310427" y="183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47262</xdr:rowOff>
    </xdr:from>
    <xdr:ext cx="469744" cy="259045"/>
    <xdr:sp macro="" textlink="">
      <xdr:nvSpPr>
        <xdr:cNvPr id="586" name="n_4mainValue【庁舎】&#10;一人当たり面積"/>
        <xdr:cNvSpPr txBox="1"/>
      </xdr:nvSpPr>
      <xdr:spPr>
        <a:xfrm>
          <a:off x="18421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施設類型別ストック情報分析表①のとおり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
2,488
571.80
5,503,122
5,425,770
75,352
2,547,201
4,443,075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率の０．１９となっており、近年財政力指数はほぼ横ばいの傾向にある。人口は定住化対策により微増しているものの、高齢化率（Ｒ４年２月末現在約３３％）の上昇等の影響や、コロナ禍に伴う景気停滞の影響もあり、法人や個人事業主の経営収支の悪化が懸念される状況である。基幹産業である酪農業を中心とした業績の向上や企業化の促進を図るとともに、投資的事業の精査や業務の見直しによる行政の効率化等に取り組み、安定した財政の運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xdr:cNvCxnSpPr/>
      </xdr:nvCxnSpPr>
      <xdr:spPr>
        <a:xfrm flipV="1">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xdr:cNvCxnSpPr/>
      </xdr:nvCxnSpPr>
      <xdr:spPr>
        <a:xfrm flipV="1">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92" name="テキスト ボックス 91"/>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類似団体平均を若干下回っており、前年対比０．４ポイントの減。</a:t>
          </a:r>
        </a:p>
        <a:p>
          <a:r>
            <a:rPr kumimoji="1" lang="ja-JP" altLang="en-US" sz="1300">
              <a:latin typeface="ＭＳ Ｐゴシック" panose="020B0600070205080204" pitchFamily="50" charset="-128"/>
              <a:ea typeface="ＭＳ Ｐゴシック" panose="020B0600070205080204" pitchFamily="50" charset="-128"/>
            </a:rPr>
            <a:t>歳入に占める普通交付税額の割合が大きい本村は、普通交付税の増減がこの経常収支比率の増減に大きく影響を与える。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今後は、近年整備した子どもセンター、村民福祉センター、令和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開設予定の新総合体育館等の維持管理経費や扶助費の増加、大型事業の起債発行に伴う公債費の増加等により、経常収支比率の上昇が懸念される。今後、民間委託と指定管理者制度の活用や行政の効率化による経常経費の縮減などに努め、現在の水準を確保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37556</xdr:rowOff>
    </xdr:from>
    <xdr:to>
      <xdr:col>23</xdr:col>
      <xdr:colOff>133350</xdr:colOff>
      <xdr:row>62</xdr:row>
      <xdr:rowOff>51344</xdr:rowOff>
    </xdr:to>
    <xdr:cxnSp macro="">
      <xdr:nvCxnSpPr>
        <xdr:cNvPr id="135" name="直線コネクタ 134"/>
        <xdr:cNvCxnSpPr/>
      </xdr:nvCxnSpPr>
      <xdr:spPr>
        <a:xfrm flipV="1">
          <a:off x="4114800" y="1066745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51344</xdr:rowOff>
    </xdr:from>
    <xdr:to>
      <xdr:col>19</xdr:col>
      <xdr:colOff>133350</xdr:colOff>
      <xdr:row>62</xdr:row>
      <xdr:rowOff>106499</xdr:rowOff>
    </xdr:to>
    <xdr:cxnSp macro="">
      <xdr:nvCxnSpPr>
        <xdr:cNvPr id="138" name="直線コネクタ 137"/>
        <xdr:cNvCxnSpPr/>
      </xdr:nvCxnSpPr>
      <xdr:spPr>
        <a:xfrm flipV="1">
          <a:off x="3225800" y="1068124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134076</xdr:rowOff>
    </xdr:to>
    <xdr:cxnSp macro="">
      <xdr:nvCxnSpPr>
        <xdr:cNvPr id="141" name="直線コネクタ 140"/>
        <xdr:cNvCxnSpPr/>
      </xdr:nvCxnSpPr>
      <xdr:spPr>
        <a:xfrm flipV="1">
          <a:off x="2336800" y="107363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134076</xdr:rowOff>
    </xdr:to>
    <xdr:cxnSp macro="">
      <xdr:nvCxnSpPr>
        <xdr:cNvPr id="144" name="直線コネクタ 143"/>
        <xdr:cNvCxnSpPr/>
      </xdr:nvCxnSpPr>
      <xdr:spPr>
        <a:xfrm>
          <a:off x="1447800" y="1065022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158206</xdr:rowOff>
    </xdr:from>
    <xdr:to>
      <xdr:col>23</xdr:col>
      <xdr:colOff>184150</xdr:colOff>
      <xdr:row>62</xdr:row>
      <xdr:rowOff>88356</xdr:rowOff>
    </xdr:to>
    <xdr:sp macro="" textlink="">
      <xdr:nvSpPr>
        <xdr:cNvPr id="154" name="楕円 153"/>
        <xdr:cNvSpPr/>
      </xdr:nvSpPr>
      <xdr:spPr>
        <a:xfrm>
          <a:off x="4902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3283</xdr:rowOff>
    </xdr:from>
    <xdr:ext cx="762000" cy="259045"/>
    <xdr:sp macro="" textlink="">
      <xdr:nvSpPr>
        <xdr:cNvPr id="155" name="財政構造の弾力性該当値テキスト"/>
        <xdr:cNvSpPr txBox="1"/>
      </xdr:nvSpPr>
      <xdr:spPr>
        <a:xfrm>
          <a:off x="50419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544</xdr:rowOff>
    </xdr:from>
    <xdr:to>
      <xdr:col>19</xdr:col>
      <xdr:colOff>184150</xdr:colOff>
      <xdr:row>62</xdr:row>
      <xdr:rowOff>102144</xdr:rowOff>
    </xdr:to>
    <xdr:sp macro="" textlink="">
      <xdr:nvSpPr>
        <xdr:cNvPr id="156" name="楕円 155"/>
        <xdr:cNvSpPr/>
      </xdr:nvSpPr>
      <xdr:spPr>
        <a:xfrm>
          <a:off x="4064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112321</xdr:rowOff>
    </xdr:from>
    <xdr:ext cx="736600" cy="259045"/>
    <xdr:sp macro="" textlink="">
      <xdr:nvSpPr>
        <xdr:cNvPr id="157" name="テキスト ボックス 156"/>
        <xdr:cNvSpPr txBox="1"/>
      </xdr:nvSpPr>
      <xdr:spPr>
        <a:xfrm>
          <a:off x="3733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55699</xdr:rowOff>
    </xdr:from>
    <xdr:to>
      <xdr:col>15</xdr:col>
      <xdr:colOff>133350</xdr:colOff>
      <xdr:row>62</xdr:row>
      <xdr:rowOff>157299</xdr:rowOff>
    </xdr:to>
    <xdr:sp macro="" textlink="">
      <xdr:nvSpPr>
        <xdr:cNvPr id="158" name="楕円 157"/>
        <xdr:cNvSpPr/>
      </xdr:nvSpPr>
      <xdr:spPr>
        <a:xfrm>
          <a:off x="3175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167476</xdr:rowOff>
    </xdr:from>
    <xdr:ext cx="762000" cy="259045"/>
    <xdr:sp macro="" textlink="">
      <xdr:nvSpPr>
        <xdr:cNvPr id="159" name="テキスト ボックス 158"/>
        <xdr:cNvSpPr txBox="1"/>
      </xdr:nvSpPr>
      <xdr:spPr>
        <a:xfrm>
          <a:off x="2844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83276</xdr:rowOff>
    </xdr:from>
    <xdr:to>
      <xdr:col>11</xdr:col>
      <xdr:colOff>82550</xdr:colOff>
      <xdr:row>63</xdr:row>
      <xdr:rowOff>13426</xdr:rowOff>
    </xdr:to>
    <xdr:sp macro="" textlink="">
      <xdr:nvSpPr>
        <xdr:cNvPr id="160" name="楕円 159"/>
        <xdr:cNvSpPr/>
      </xdr:nvSpPr>
      <xdr:spPr>
        <a:xfrm>
          <a:off x="2286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169653</xdr:rowOff>
    </xdr:from>
    <xdr:ext cx="762000" cy="259045"/>
    <xdr:sp macro="" textlink="">
      <xdr:nvSpPr>
        <xdr:cNvPr id="161" name="テキスト ボックス 160"/>
        <xdr:cNvSpPr txBox="1"/>
      </xdr:nvSpPr>
      <xdr:spPr>
        <a:xfrm>
          <a:off x="1955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2" name="楕円 161"/>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3" name="テキスト ボックス 162"/>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等の経費負担が大きくなることから、類似団体平均を２割ほど上回っている状況にある。民間委託や指定管理者制度の導入などで行政コストの削減に努めており、今後も行財政の効率的な運営を行い人件費・物件費等の抑制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134310</xdr:rowOff>
    </xdr:from>
    <xdr:to>
      <xdr:col>23</xdr:col>
      <xdr:colOff>133350</xdr:colOff>
      <xdr:row>82</xdr:row>
      <xdr:rowOff>1349</xdr:rowOff>
    </xdr:to>
    <xdr:cxnSp macro="">
      <xdr:nvCxnSpPr>
        <xdr:cNvPr id="200" name="直線コネクタ 199"/>
        <xdr:cNvCxnSpPr/>
      </xdr:nvCxnSpPr>
      <xdr:spPr>
        <a:xfrm>
          <a:off x="4114800" y="14021760"/>
          <a:ext cx="838200" cy="3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134310</xdr:rowOff>
    </xdr:from>
    <xdr:to>
      <xdr:col>19</xdr:col>
      <xdr:colOff>133350</xdr:colOff>
      <xdr:row>81</xdr:row>
      <xdr:rowOff>149234</xdr:rowOff>
    </xdr:to>
    <xdr:cxnSp macro="">
      <xdr:nvCxnSpPr>
        <xdr:cNvPr id="203" name="直線コネクタ 202"/>
        <xdr:cNvCxnSpPr/>
      </xdr:nvCxnSpPr>
      <xdr:spPr>
        <a:xfrm flipV="1">
          <a:off x="3225800" y="14021760"/>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129747</xdr:rowOff>
    </xdr:from>
    <xdr:to>
      <xdr:col>15</xdr:col>
      <xdr:colOff>82550</xdr:colOff>
      <xdr:row>81</xdr:row>
      <xdr:rowOff>149234</xdr:rowOff>
    </xdr:to>
    <xdr:cxnSp macro="">
      <xdr:nvCxnSpPr>
        <xdr:cNvPr id="206" name="直線コネクタ 205"/>
        <xdr:cNvCxnSpPr/>
      </xdr:nvCxnSpPr>
      <xdr:spPr>
        <a:xfrm>
          <a:off x="2336800" y="14017197"/>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116908</xdr:rowOff>
    </xdr:from>
    <xdr:to>
      <xdr:col>11</xdr:col>
      <xdr:colOff>31750</xdr:colOff>
      <xdr:row>81</xdr:row>
      <xdr:rowOff>129747</xdr:rowOff>
    </xdr:to>
    <xdr:cxnSp macro="">
      <xdr:nvCxnSpPr>
        <xdr:cNvPr id="209" name="直線コネクタ 208"/>
        <xdr:cNvCxnSpPr/>
      </xdr:nvCxnSpPr>
      <xdr:spPr>
        <a:xfrm>
          <a:off x="1447800" y="14004358"/>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121999</xdr:rowOff>
    </xdr:from>
    <xdr:to>
      <xdr:col>23</xdr:col>
      <xdr:colOff>184150</xdr:colOff>
      <xdr:row>82</xdr:row>
      <xdr:rowOff>52149</xdr:rowOff>
    </xdr:to>
    <xdr:sp macro="" textlink="">
      <xdr:nvSpPr>
        <xdr:cNvPr id="219" name="楕円 218"/>
        <xdr:cNvSpPr/>
      </xdr:nvSpPr>
      <xdr:spPr>
        <a:xfrm>
          <a:off x="4902200" y="14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94076</xdr:rowOff>
    </xdr:from>
    <xdr:ext cx="762000" cy="259045"/>
    <xdr:sp macro="" textlink="">
      <xdr:nvSpPr>
        <xdr:cNvPr id="220" name="人件費・物件費等の状況該当値テキスト"/>
        <xdr:cNvSpPr txBox="1"/>
      </xdr:nvSpPr>
      <xdr:spPr>
        <a:xfrm>
          <a:off x="5041900" y="1398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83510</xdr:rowOff>
    </xdr:from>
    <xdr:to>
      <xdr:col>19</xdr:col>
      <xdr:colOff>184150</xdr:colOff>
      <xdr:row>82</xdr:row>
      <xdr:rowOff>13660</xdr:rowOff>
    </xdr:to>
    <xdr:sp macro="" textlink="">
      <xdr:nvSpPr>
        <xdr:cNvPr id="221" name="楕円 220"/>
        <xdr:cNvSpPr/>
      </xdr:nvSpPr>
      <xdr:spPr>
        <a:xfrm>
          <a:off x="4064000" y="139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169887</xdr:rowOff>
    </xdr:from>
    <xdr:ext cx="736600" cy="259045"/>
    <xdr:sp macro="" textlink="">
      <xdr:nvSpPr>
        <xdr:cNvPr id="222" name="テキスト ボックス 221"/>
        <xdr:cNvSpPr txBox="1"/>
      </xdr:nvSpPr>
      <xdr:spPr>
        <a:xfrm>
          <a:off x="3733800" y="1405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98434</xdr:rowOff>
    </xdr:from>
    <xdr:to>
      <xdr:col>15</xdr:col>
      <xdr:colOff>133350</xdr:colOff>
      <xdr:row>82</xdr:row>
      <xdr:rowOff>28584</xdr:rowOff>
    </xdr:to>
    <xdr:sp macro="" textlink="">
      <xdr:nvSpPr>
        <xdr:cNvPr id="223" name="楕円 222"/>
        <xdr:cNvSpPr/>
      </xdr:nvSpPr>
      <xdr:spPr>
        <a:xfrm>
          <a:off x="3175000" y="139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13361</xdr:rowOff>
    </xdr:from>
    <xdr:ext cx="762000" cy="259045"/>
    <xdr:sp macro="" textlink="">
      <xdr:nvSpPr>
        <xdr:cNvPr id="224" name="テキスト ボックス 223"/>
        <xdr:cNvSpPr txBox="1"/>
      </xdr:nvSpPr>
      <xdr:spPr>
        <a:xfrm>
          <a:off x="2844800" y="1407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78947</xdr:rowOff>
    </xdr:from>
    <xdr:to>
      <xdr:col>11</xdr:col>
      <xdr:colOff>82550</xdr:colOff>
      <xdr:row>82</xdr:row>
      <xdr:rowOff>9097</xdr:rowOff>
    </xdr:to>
    <xdr:sp macro="" textlink="">
      <xdr:nvSpPr>
        <xdr:cNvPr id="225" name="楕円 224"/>
        <xdr:cNvSpPr/>
      </xdr:nvSpPr>
      <xdr:spPr>
        <a:xfrm>
          <a:off x="2286000" y="139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165324</xdr:rowOff>
    </xdr:from>
    <xdr:ext cx="762000" cy="259045"/>
    <xdr:sp macro="" textlink="">
      <xdr:nvSpPr>
        <xdr:cNvPr id="226" name="テキスト ボックス 225"/>
        <xdr:cNvSpPr txBox="1"/>
      </xdr:nvSpPr>
      <xdr:spPr>
        <a:xfrm>
          <a:off x="1955800" y="1405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66108</xdr:rowOff>
    </xdr:from>
    <xdr:to>
      <xdr:col>7</xdr:col>
      <xdr:colOff>31750</xdr:colOff>
      <xdr:row>81</xdr:row>
      <xdr:rowOff>167708</xdr:rowOff>
    </xdr:to>
    <xdr:sp macro="" textlink="">
      <xdr:nvSpPr>
        <xdr:cNvPr id="227" name="楕円 226"/>
        <xdr:cNvSpPr/>
      </xdr:nvSpPr>
      <xdr:spPr>
        <a:xfrm>
          <a:off x="1397000" y="139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152485</xdr:rowOff>
    </xdr:from>
    <xdr:ext cx="762000" cy="259045"/>
    <xdr:sp macro="" textlink="">
      <xdr:nvSpPr>
        <xdr:cNvPr id="228" name="テキスト ボックス 227"/>
        <xdr:cNvSpPr txBox="1"/>
      </xdr:nvSpPr>
      <xdr:spPr>
        <a:xfrm>
          <a:off x="1066800" y="1403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給与体制に準拠しているが、給与階層の偏り、中途職員採用の実施や比較的若い年代の昇格、減給保障等の影響により、９８．３と類似団体平均を２．７ポイント上回る水準になっている。今後は、新規採用と定年退職者の増加によりラスパイレス指数は下降する見通しではあるが、引き続き、給与体系の偏在を是正す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18098</xdr:rowOff>
    </xdr:from>
    <xdr:to>
      <xdr:col>81</xdr:col>
      <xdr:colOff>44450</xdr:colOff>
      <xdr:row>88</xdr:row>
      <xdr:rowOff>84455</xdr:rowOff>
    </xdr:to>
    <xdr:cxnSp macro="">
      <xdr:nvCxnSpPr>
        <xdr:cNvPr id="258" name="直線コネクタ 257"/>
        <xdr:cNvCxnSpPr/>
      </xdr:nvCxnSpPr>
      <xdr:spPr>
        <a:xfrm flipV="1">
          <a:off x="16179800" y="1510569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84455</xdr:rowOff>
    </xdr:from>
    <xdr:to>
      <xdr:col>77</xdr:col>
      <xdr:colOff>44450</xdr:colOff>
      <xdr:row>88</xdr:row>
      <xdr:rowOff>84455</xdr:rowOff>
    </xdr:to>
    <xdr:cxnSp macro="">
      <xdr:nvCxnSpPr>
        <xdr:cNvPr id="261" name="直線コネクタ 260"/>
        <xdr:cNvCxnSpPr/>
      </xdr:nvCxnSpPr>
      <xdr:spPr>
        <a:xfrm>
          <a:off x="15290800" y="1517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88</xdr:row>
      <xdr:rowOff>84455</xdr:rowOff>
    </xdr:to>
    <xdr:cxnSp macro="">
      <xdr:nvCxnSpPr>
        <xdr:cNvPr id="264" name="直線コネクタ 263"/>
        <xdr:cNvCxnSpPr/>
      </xdr:nvCxnSpPr>
      <xdr:spPr>
        <a:xfrm>
          <a:off x="14401800" y="150514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87</xdr:row>
      <xdr:rowOff>147320</xdr:rowOff>
    </xdr:to>
    <xdr:cxnSp macro="">
      <xdr:nvCxnSpPr>
        <xdr:cNvPr id="267" name="直線コネクタ 266"/>
        <xdr:cNvCxnSpPr/>
      </xdr:nvCxnSpPr>
      <xdr:spPr>
        <a:xfrm flipV="1">
          <a:off x="13512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138748</xdr:rowOff>
    </xdr:from>
    <xdr:to>
      <xdr:col>81</xdr:col>
      <xdr:colOff>95250</xdr:colOff>
      <xdr:row>88</xdr:row>
      <xdr:rowOff>68898</xdr:rowOff>
    </xdr:to>
    <xdr:sp macro="" textlink="">
      <xdr:nvSpPr>
        <xdr:cNvPr id="277" name="楕円 276"/>
        <xdr:cNvSpPr/>
      </xdr:nvSpPr>
      <xdr:spPr>
        <a:xfrm>
          <a:off x="169672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110825</xdr:rowOff>
    </xdr:from>
    <xdr:ext cx="762000" cy="259045"/>
    <xdr:sp macro="" textlink="">
      <xdr:nvSpPr>
        <xdr:cNvPr id="278" name="給与水準   （国との比較）該当値テキスト"/>
        <xdr:cNvSpPr txBox="1"/>
      </xdr:nvSpPr>
      <xdr:spPr>
        <a:xfrm>
          <a:off x="17106900" y="15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33655</xdr:rowOff>
    </xdr:from>
    <xdr:to>
      <xdr:col>77</xdr:col>
      <xdr:colOff>95250</xdr:colOff>
      <xdr:row>88</xdr:row>
      <xdr:rowOff>135255</xdr:rowOff>
    </xdr:to>
    <xdr:sp macro="" textlink="">
      <xdr:nvSpPr>
        <xdr:cNvPr id="279" name="楕円 278"/>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120032</xdr:rowOff>
    </xdr:from>
    <xdr:ext cx="736600" cy="259045"/>
    <xdr:sp macro="" textlink="">
      <xdr:nvSpPr>
        <xdr:cNvPr id="280" name="テキスト ボックス 279"/>
        <xdr:cNvSpPr txBox="1"/>
      </xdr:nvSpPr>
      <xdr:spPr>
        <a:xfrm>
          <a:off x="15798800" y="1520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33655</xdr:rowOff>
    </xdr:from>
    <xdr:to>
      <xdr:col>73</xdr:col>
      <xdr:colOff>44450</xdr:colOff>
      <xdr:row>88</xdr:row>
      <xdr:rowOff>135255</xdr:rowOff>
    </xdr:to>
    <xdr:sp macro="" textlink="">
      <xdr:nvSpPr>
        <xdr:cNvPr id="281" name="楕円 280"/>
        <xdr:cNvSpPr/>
      </xdr:nvSpPr>
      <xdr:spPr>
        <a:xfrm>
          <a:off x="15240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120032</xdr:rowOff>
    </xdr:from>
    <xdr:ext cx="762000" cy="259045"/>
    <xdr:sp macro="" textlink="">
      <xdr:nvSpPr>
        <xdr:cNvPr id="282" name="テキスト ボックス 281"/>
        <xdr:cNvSpPr txBox="1"/>
      </xdr:nvSpPr>
      <xdr:spPr>
        <a:xfrm>
          <a:off x="14909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83" name="楕円 282"/>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84" name="テキスト ボックス 283"/>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5" name="楕円 284"/>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6" name="テキスト ボックス 285"/>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２４．２１人と類似団体平均を若干上回っている。人口に対して行政面積が広大といった地域特性（人口密度４人／㎢）にあるが、組織体制の効率化を図り、今後も適正な定員管理に努める。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18149</xdr:rowOff>
    </xdr:from>
    <xdr:to>
      <xdr:col>81</xdr:col>
      <xdr:colOff>44450</xdr:colOff>
      <xdr:row>62</xdr:row>
      <xdr:rowOff>25388</xdr:rowOff>
    </xdr:to>
    <xdr:cxnSp macro="">
      <xdr:nvCxnSpPr>
        <xdr:cNvPr id="318" name="直線コネクタ 317"/>
        <xdr:cNvCxnSpPr/>
      </xdr:nvCxnSpPr>
      <xdr:spPr>
        <a:xfrm>
          <a:off x="16179800" y="1064804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164986</xdr:rowOff>
    </xdr:from>
    <xdr:to>
      <xdr:col>77</xdr:col>
      <xdr:colOff>44450</xdr:colOff>
      <xdr:row>62</xdr:row>
      <xdr:rowOff>18149</xdr:rowOff>
    </xdr:to>
    <xdr:cxnSp macro="">
      <xdr:nvCxnSpPr>
        <xdr:cNvPr id="321" name="直線コネクタ 320"/>
        <xdr:cNvCxnSpPr/>
      </xdr:nvCxnSpPr>
      <xdr:spPr>
        <a:xfrm>
          <a:off x="15290800" y="10623436"/>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154610</xdr:rowOff>
    </xdr:from>
    <xdr:to>
      <xdr:col>72</xdr:col>
      <xdr:colOff>203200</xdr:colOff>
      <xdr:row>61</xdr:row>
      <xdr:rowOff>164986</xdr:rowOff>
    </xdr:to>
    <xdr:cxnSp macro="">
      <xdr:nvCxnSpPr>
        <xdr:cNvPr id="324" name="直線コネクタ 323"/>
        <xdr:cNvCxnSpPr/>
      </xdr:nvCxnSpPr>
      <xdr:spPr>
        <a:xfrm>
          <a:off x="14401800" y="1061306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154610</xdr:rowOff>
    </xdr:from>
    <xdr:to>
      <xdr:col>68</xdr:col>
      <xdr:colOff>152400</xdr:colOff>
      <xdr:row>61</xdr:row>
      <xdr:rowOff>166916</xdr:rowOff>
    </xdr:to>
    <xdr:cxnSp macro="">
      <xdr:nvCxnSpPr>
        <xdr:cNvPr id="327" name="直線コネクタ 326"/>
        <xdr:cNvCxnSpPr/>
      </xdr:nvCxnSpPr>
      <xdr:spPr>
        <a:xfrm flipV="1">
          <a:off x="13512800" y="10613060"/>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146038</xdr:rowOff>
    </xdr:from>
    <xdr:to>
      <xdr:col>81</xdr:col>
      <xdr:colOff>95250</xdr:colOff>
      <xdr:row>62</xdr:row>
      <xdr:rowOff>76188</xdr:rowOff>
    </xdr:to>
    <xdr:sp macro="" textlink="">
      <xdr:nvSpPr>
        <xdr:cNvPr id="337" name="楕円 336"/>
        <xdr:cNvSpPr/>
      </xdr:nvSpPr>
      <xdr:spPr>
        <a:xfrm>
          <a:off x="16967200" y="106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118115</xdr:rowOff>
    </xdr:from>
    <xdr:ext cx="762000" cy="259045"/>
    <xdr:sp macro="" textlink="">
      <xdr:nvSpPr>
        <xdr:cNvPr id="338" name="定員管理の状況該当値テキスト"/>
        <xdr:cNvSpPr txBox="1"/>
      </xdr:nvSpPr>
      <xdr:spPr>
        <a:xfrm>
          <a:off x="17106900" y="105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138799</xdr:rowOff>
    </xdr:from>
    <xdr:to>
      <xdr:col>77</xdr:col>
      <xdr:colOff>95250</xdr:colOff>
      <xdr:row>62</xdr:row>
      <xdr:rowOff>68949</xdr:rowOff>
    </xdr:to>
    <xdr:sp macro="" textlink="">
      <xdr:nvSpPr>
        <xdr:cNvPr id="339" name="楕円 338"/>
        <xdr:cNvSpPr/>
      </xdr:nvSpPr>
      <xdr:spPr>
        <a:xfrm>
          <a:off x="16129000" y="10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53726</xdr:rowOff>
    </xdr:from>
    <xdr:ext cx="736600" cy="259045"/>
    <xdr:sp macro="" textlink="">
      <xdr:nvSpPr>
        <xdr:cNvPr id="340" name="テキスト ボックス 339"/>
        <xdr:cNvSpPr txBox="1"/>
      </xdr:nvSpPr>
      <xdr:spPr>
        <a:xfrm>
          <a:off x="15798800" y="1068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114186</xdr:rowOff>
    </xdr:from>
    <xdr:to>
      <xdr:col>73</xdr:col>
      <xdr:colOff>44450</xdr:colOff>
      <xdr:row>62</xdr:row>
      <xdr:rowOff>44336</xdr:rowOff>
    </xdr:to>
    <xdr:sp macro="" textlink="">
      <xdr:nvSpPr>
        <xdr:cNvPr id="341" name="楕円 340"/>
        <xdr:cNvSpPr/>
      </xdr:nvSpPr>
      <xdr:spPr>
        <a:xfrm>
          <a:off x="15240000" y="10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29113</xdr:rowOff>
    </xdr:from>
    <xdr:ext cx="762000" cy="259045"/>
    <xdr:sp macro="" textlink="">
      <xdr:nvSpPr>
        <xdr:cNvPr id="342" name="テキスト ボックス 341"/>
        <xdr:cNvSpPr txBox="1"/>
      </xdr:nvSpPr>
      <xdr:spPr>
        <a:xfrm>
          <a:off x="14909800" y="1065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103810</xdr:rowOff>
    </xdr:from>
    <xdr:to>
      <xdr:col>68</xdr:col>
      <xdr:colOff>203200</xdr:colOff>
      <xdr:row>62</xdr:row>
      <xdr:rowOff>33960</xdr:rowOff>
    </xdr:to>
    <xdr:sp macro="" textlink="">
      <xdr:nvSpPr>
        <xdr:cNvPr id="343" name="楕円 342"/>
        <xdr:cNvSpPr/>
      </xdr:nvSpPr>
      <xdr:spPr>
        <a:xfrm>
          <a:off x="14351000" y="10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18737</xdr:rowOff>
    </xdr:from>
    <xdr:ext cx="762000" cy="259045"/>
    <xdr:sp macro="" textlink="">
      <xdr:nvSpPr>
        <xdr:cNvPr id="344" name="テキスト ボックス 343"/>
        <xdr:cNvSpPr txBox="1"/>
      </xdr:nvSpPr>
      <xdr:spPr>
        <a:xfrm>
          <a:off x="14020800" y="106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116116</xdr:rowOff>
    </xdr:from>
    <xdr:to>
      <xdr:col>64</xdr:col>
      <xdr:colOff>152400</xdr:colOff>
      <xdr:row>62</xdr:row>
      <xdr:rowOff>46266</xdr:rowOff>
    </xdr:to>
    <xdr:sp macro="" textlink="">
      <xdr:nvSpPr>
        <xdr:cNvPr id="345" name="楕円 344"/>
        <xdr:cNvSpPr/>
      </xdr:nvSpPr>
      <xdr:spPr>
        <a:xfrm>
          <a:off x="13462000" y="105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31043</xdr:rowOff>
    </xdr:from>
    <xdr:ext cx="762000" cy="259045"/>
    <xdr:sp macro="" textlink="">
      <xdr:nvSpPr>
        <xdr:cNvPr id="346" name="テキスト ボックス 345"/>
        <xdr:cNvSpPr txBox="1"/>
      </xdr:nvSpPr>
      <xdr:spPr>
        <a:xfrm>
          <a:off x="13131800" y="1066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経費の財源確保において、基金等を活用し起債発行額の抑制を図ってきたこと等により、４．８％と類似団体平均を２．６ポイント下回っている。今後、子どもセンター建設事業及び農畜産物加工施設「酪楽館」増改築事業、新総合体育館整備事業等の大型事業による元金の償還開始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年度から事業を開始する中学校大規模改修事業等に係る借入による比率の上昇を見込んでおり、計画的な地方債の発行を行い、起債償還額の平準化と適正な実質公債費比率の維持に努める。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159173</xdr:rowOff>
    </xdr:to>
    <xdr:cxnSp macro="">
      <xdr:nvCxnSpPr>
        <xdr:cNvPr id="379" name="直線コネクタ 378"/>
        <xdr:cNvCxnSpPr/>
      </xdr:nvCxnSpPr>
      <xdr:spPr>
        <a:xfrm flipV="1">
          <a:off x="16179800" y="69689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52070</xdr:rowOff>
    </xdr:to>
    <xdr:cxnSp macro="">
      <xdr:nvCxnSpPr>
        <xdr:cNvPr id="382" name="直線コネクタ 381"/>
        <xdr:cNvCxnSpPr/>
      </xdr:nvCxnSpPr>
      <xdr:spPr>
        <a:xfrm flipV="1">
          <a:off x="15290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52070</xdr:rowOff>
    </xdr:to>
    <xdr:cxnSp macro="">
      <xdr:nvCxnSpPr>
        <xdr:cNvPr id="385" name="直線コネクタ 384"/>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108373</xdr:rowOff>
    </xdr:to>
    <xdr:cxnSp macro="">
      <xdr:nvCxnSpPr>
        <xdr:cNvPr id="388" name="直線コネクタ 387"/>
        <xdr:cNvCxnSpPr/>
      </xdr:nvCxnSpPr>
      <xdr:spPr>
        <a:xfrm flipV="1">
          <a:off x="13512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8" name="楕円 397"/>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9"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0" name="楕円 399"/>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1" name="テキスト ボックス 400"/>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3" name="テキスト ボックス 40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4" name="楕円 403"/>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5" name="テキスト ボックス 404"/>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6" name="楕円 405"/>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7" name="テキスト ボックス 40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将来負担額よりも充当可能基金残高等が上回っているため、将来負担比率は発生していない。現在の基金残高等から今後も将来負担比率は発生しない見通しである。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
2,488
571.80
5,503,122
5,425,770
75,352
2,547,201
4,443,075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職員数の適正配置による人件費の抑制により、２３．７％と類似団体平均を１．７ポイント下回っている。今後も、施設管理等の民間委託化や業務体制の効率化などを図り、人件費の抑制に努める。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10414</xdr:rowOff>
    </xdr:to>
    <xdr:cxnSp macro="">
      <xdr:nvCxnSpPr>
        <xdr:cNvPr id="64" name="直線コネクタ 63"/>
        <xdr:cNvCxnSpPr/>
      </xdr:nvCxnSpPr>
      <xdr:spPr>
        <a:xfrm>
          <a:off x="3987800" y="62900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117856</xdr:rowOff>
    </xdr:to>
    <xdr:cxnSp macro="">
      <xdr:nvCxnSpPr>
        <xdr:cNvPr id="67" name="直線コネクタ 66"/>
        <xdr:cNvCxnSpPr/>
      </xdr:nvCxnSpPr>
      <xdr:spPr>
        <a:xfrm>
          <a:off x="3098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104140</xdr:rowOff>
    </xdr:to>
    <xdr:cxnSp macro="">
      <xdr:nvCxnSpPr>
        <xdr:cNvPr id="70" name="直線コネクタ 69"/>
        <xdr:cNvCxnSpPr/>
      </xdr:nvCxnSpPr>
      <xdr:spPr>
        <a:xfrm flipV="1">
          <a:off x="2209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104140</xdr:rowOff>
    </xdr:to>
    <xdr:cxnSp macro="">
      <xdr:nvCxnSpPr>
        <xdr:cNvPr id="73" name="直線コネクタ 72"/>
        <xdr:cNvCxnSpPr/>
      </xdr:nvCxnSpPr>
      <xdr:spPr>
        <a:xfrm>
          <a:off x="1320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等の経費負担が大きくなることから、１６．４％と類似団体平均を２．４ポイント上回っている。近年の村有施設老朽化に伴う施設更新事業により、今後、経常経費の増による影響が見込まれることから、民間委託や指定管理者制度に係る対象業務の拡大、システム関連経費の見直しなどを行い、行政コストの削減に取り組む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44704</xdr:rowOff>
    </xdr:to>
    <xdr:cxnSp macro="">
      <xdr:nvCxnSpPr>
        <xdr:cNvPr id="122" name="直線コネクタ 121"/>
        <xdr:cNvCxnSpPr/>
      </xdr:nvCxnSpPr>
      <xdr:spPr>
        <a:xfrm flipV="1">
          <a:off x="15671800" y="30485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44704</xdr:rowOff>
    </xdr:to>
    <xdr:cxnSp macro="">
      <xdr:nvCxnSpPr>
        <xdr:cNvPr id="125" name="直線コネクタ 124"/>
        <xdr:cNvCxnSpPr/>
      </xdr:nvCxnSpPr>
      <xdr:spPr>
        <a:xfrm>
          <a:off x="14782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17272</xdr:rowOff>
    </xdr:to>
    <xdr:cxnSp macro="">
      <xdr:nvCxnSpPr>
        <xdr:cNvPr id="128" name="直線コネクタ 127"/>
        <xdr:cNvCxnSpPr/>
      </xdr:nvCxnSpPr>
      <xdr:spPr>
        <a:xfrm>
          <a:off x="13893800" y="3043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129286</xdr:rowOff>
    </xdr:to>
    <xdr:cxnSp macro="">
      <xdr:nvCxnSpPr>
        <xdr:cNvPr id="131" name="直線コネクタ 130"/>
        <xdr:cNvCxnSpPr/>
      </xdr:nvCxnSpPr>
      <xdr:spPr>
        <a:xfrm>
          <a:off x="13004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1" name="楕円 140"/>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2"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3" name="楕円 142"/>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4" name="テキスト ボックス 143"/>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47" name="楕円 146"/>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48" name="テキスト ボックス 147"/>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生までの医療費無料化や、出産・就学祝い金、老人医療費給付といった単独事業を実施しているが、２．３％と類似団体平均を若干下回る数値となっている。今後は高齢化率の上昇による扶助費の増加が見込まれることから、単独事業の制度内容や資格審査等の見直しなどを行い、扶助費の適正な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165100</xdr:rowOff>
    </xdr:to>
    <xdr:cxnSp macro="">
      <xdr:nvCxnSpPr>
        <xdr:cNvPr id="182" name="直線コネクタ 181"/>
        <xdr:cNvCxnSpPr/>
      </xdr:nvCxnSpPr>
      <xdr:spPr>
        <a:xfrm flipV="1">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165100</xdr:rowOff>
    </xdr:to>
    <xdr:cxnSp macro="">
      <xdr:nvCxnSpPr>
        <xdr:cNvPr id="185" name="直線コネクタ 184"/>
        <xdr:cNvCxnSpPr/>
      </xdr:nvCxnSpPr>
      <xdr:spPr>
        <a:xfrm>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88" name="直線コネクタ 187"/>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1" name="直線コネクタ 190"/>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3" name="楕円 202"/>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4" name="テキスト ボックス 203"/>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6" name="テキスト ボックス 205"/>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8" name="テキスト ボックス 207"/>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繰出金の割合が低いことによる。しかしながら公営企業会計の農業集落排水事業では利用人口に対して処理区域が広範囲に及ぶことと、公債費が高い水準にあるため、毎年、多額の赤字補てん的な繰出金を支出しており、国民健康保険特別会計では医療給付費の不足額に係る繰出金が増加傾向にあることから、事業運営の見直しなどを行い、経営の健全化を図る必要が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54610</xdr:rowOff>
    </xdr:from>
    <xdr:to>
      <xdr:col>82</xdr:col>
      <xdr:colOff>107950</xdr:colOff>
      <xdr:row>54</xdr:row>
      <xdr:rowOff>92710</xdr:rowOff>
    </xdr:to>
    <xdr:cxnSp macro="">
      <xdr:nvCxnSpPr>
        <xdr:cNvPr id="242" name="直線コネクタ 241"/>
        <xdr:cNvCxnSpPr/>
      </xdr:nvCxnSpPr>
      <xdr:spPr>
        <a:xfrm>
          <a:off x="15671800" y="9312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54610</xdr:rowOff>
    </xdr:from>
    <xdr:to>
      <xdr:col>78</xdr:col>
      <xdr:colOff>69850</xdr:colOff>
      <xdr:row>54</xdr:row>
      <xdr:rowOff>66040</xdr:rowOff>
    </xdr:to>
    <xdr:cxnSp macro="">
      <xdr:nvCxnSpPr>
        <xdr:cNvPr id="245" name="直線コネクタ 244"/>
        <xdr:cNvCxnSpPr/>
      </xdr:nvCxnSpPr>
      <xdr:spPr>
        <a:xfrm flipV="1">
          <a:off x="14782800" y="9312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54</xdr:row>
      <xdr:rowOff>119380</xdr:rowOff>
    </xdr:to>
    <xdr:cxnSp macro="">
      <xdr:nvCxnSpPr>
        <xdr:cNvPr id="248" name="直線コネクタ 247"/>
        <xdr:cNvCxnSpPr/>
      </xdr:nvCxnSpPr>
      <xdr:spPr>
        <a:xfrm flipV="1">
          <a:off x="13893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77470</xdr:rowOff>
    </xdr:from>
    <xdr:to>
      <xdr:col>69</xdr:col>
      <xdr:colOff>92075</xdr:colOff>
      <xdr:row>54</xdr:row>
      <xdr:rowOff>119380</xdr:rowOff>
    </xdr:to>
    <xdr:cxnSp macro="">
      <xdr:nvCxnSpPr>
        <xdr:cNvPr id="251" name="直線コネクタ 250"/>
        <xdr:cNvCxnSpPr/>
      </xdr:nvCxnSpPr>
      <xdr:spPr>
        <a:xfrm>
          <a:off x="13004800" y="9335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41910</xdr:rowOff>
    </xdr:from>
    <xdr:to>
      <xdr:col>82</xdr:col>
      <xdr:colOff>158750</xdr:colOff>
      <xdr:row>54</xdr:row>
      <xdr:rowOff>143510</xdr:rowOff>
    </xdr:to>
    <xdr:sp macro="" textlink="">
      <xdr:nvSpPr>
        <xdr:cNvPr id="261" name="楕円 260"/>
        <xdr:cNvSpPr/>
      </xdr:nvSpPr>
      <xdr:spPr>
        <a:xfrm>
          <a:off x="164592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58437</xdr:rowOff>
    </xdr:from>
    <xdr:ext cx="762000" cy="259045"/>
    <xdr:sp macro="" textlink="">
      <xdr:nvSpPr>
        <xdr:cNvPr id="262" name="その他該当値テキスト"/>
        <xdr:cNvSpPr txBox="1"/>
      </xdr:nvSpPr>
      <xdr:spPr>
        <a:xfrm>
          <a:off x="16598900"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xdr:rowOff>
    </xdr:from>
    <xdr:to>
      <xdr:col>78</xdr:col>
      <xdr:colOff>120650</xdr:colOff>
      <xdr:row>54</xdr:row>
      <xdr:rowOff>105410</xdr:rowOff>
    </xdr:to>
    <xdr:sp macro="" textlink="">
      <xdr:nvSpPr>
        <xdr:cNvPr id="263" name="楕円 262"/>
        <xdr:cNvSpPr/>
      </xdr:nvSpPr>
      <xdr:spPr>
        <a:xfrm>
          <a:off x="15621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115587</xdr:rowOff>
    </xdr:from>
    <xdr:ext cx="736600" cy="259045"/>
    <xdr:sp macro="" textlink="">
      <xdr:nvSpPr>
        <xdr:cNvPr id="264" name="テキスト ボックス 263"/>
        <xdr:cNvSpPr txBox="1"/>
      </xdr:nvSpPr>
      <xdr:spPr>
        <a:xfrm>
          <a:off x="15290800" y="903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xdr:rowOff>
    </xdr:from>
    <xdr:to>
      <xdr:col>74</xdr:col>
      <xdr:colOff>31750</xdr:colOff>
      <xdr:row>54</xdr:row>
      <xdr:rowOff>116840</xdr:rowOff>
    </xdr:to>
    <xdr:sp macro="" textlink="">
      <xdr:nvSpPr>
        <xdr:cNvPr id="265" name="楕円 264"/>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127017</xdr:rowOff>
    </xdr:from>
    <xdr:ext cx="762000" cy="259045"/>
    <xdr:sp macro="" textlink="">
      <xdr:nvSpPr>
        <xdr:cNvPr id="266" name="テキスト ボックス 265"/>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67" name="楕円 266"/>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68" name="テキスト ボックス 267"/>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26670</xdr:rowOff>
    </xdr:from>
    <xdr:to>
      <xdr:col>65</xdr:col>
      <xdr:colOff>53975</xdr:colOff>
      <xdr:row>54</xdr:row>
      <xdr:rowOff>128270</xdr:rowOff>
    </xdr:to>
    <xdr:sp macro="" textlink="">
      <xdr:nvSpPr>
        <xdr:cNvPr id="269" name="楕円 268"/>
        <xdr:cNvSpPr/>
      </xdr:nvSpPr>
      <xdr:spPr>
        <a:xfrm>
          <a:off x="12954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138447</xdr:rowOff>
    </xdr:from>
    <xdr:ext cx="762000" cy="259045"/>
    <xdr:sp macro="" textlink="">
      <xdr:nvSpPr>
        <xdr:cNvPr id="270" name="テキスト ボックス 269"/>
        <xdr:cNvSpPr txBox="1"/>
      </xdr:nvSpPr>
      <xdr:spPr>
        <a:xfrm>
          <a:off x="12623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生活路線バス運行補助金や乳質改善奨励補助金、高等学校等人材育成支援金等の実施により、１３．８％と類似団体平均を１．１ポイント上回っている。各団体に対する補助金の内容精査等を実施し、適正な支出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33274</xdr:rowOff>
    </xdr:to>
    <xdr:cxnSp macro="">
      <xdr:nvCxnSpPr>
        <xdr:cNvPr id="300" name="直線コネクタ 299"/>
        <xdr:cNvCxnSpPr/>
      </xdr:nvCxnSpPr>
      <xdr:spPr>
        <a:xfrm flipV="1">
          <a:off x="15671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37846</xdr:rowOff>
    </xdr:to>
    <xdr:cxnSp macro="">
      <xdr:nvCxnSpPr>
        <xdr:cNvPr id="303" name="直線コネクタ 302"/>
        <xdr:cNvCxnSpPr/>
      </xdr:nvCxnSpPr>
      <xdr:spPr>
        <a:xfrm flipV="1">
          <a:off x="14782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37846</xdr:rowOff>
    </xdr:to>
    <xdr:cxnSp macro="">
      <xdr:nvCxnSpPr>
        <xdr:cNvPr id="306" name="直線コネクタ 305"/>
        <xdr:cNvCxnSpPr/>
      </xdr:nvCxnSpPr>
      <xdr:spPr>
        <a:xfrm>
          <a:off x="13893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09" name="直線コネクタ 308"/>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9" name="楕円 318"/>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0"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1" name="楕円 320"/>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2" name="テキスト ボックス 321"/>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3" name="楕円 322"/>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4" name="テキスト ボックス 323"/>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5" name="楕円 324"/>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6" name="テキスト ボックス 32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の村立鶴居診療所建設事業等による起債の発行により、１８．０％と類似団体平均を０．１ポイント上回っている。今後、子どもセンター建設事業及び農畜産物加工施設「酪楽館」増改築事業、新総合体育館整備事業等の大型事業による元金の償還開始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年度から事業を開始する中学校大規模改修事業等に係る借入を予定しており、一定期間公債費率が上昇する予定である。</a:t>
          </a:r>
        </a:p>
        <a:p>
          <a:r>
            <a:rPr kumimoji="1" lang="ja-JP" altLang="en-US" sz="1300">
              <a:latin typeface="ＭＳ Ｐゴシック" panose="020B0600070205080204" pitchFamily="50" charset="-128"/>
              <a:ea typeface="ＭＳ Ｐゴシック" panose="020B0600070205080204" pitchFamily="50" charset="-128"/>
            </a:rPr>
            <a:t>公債費を歳出総額の２割以内に調整し、総合計画に基づいた投資的事業の実施と地方債の計画的な発行を行い、健全な財政運営に努める。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1270</xdr:rowOff>
    </xdr:to>
    <xdr:cxnSp macro="">
      <xdr:nvCxnSpPr>
        <xdr:cNvPr id="360" name="直線コネクタ 359"/>
        <xdr:cNvCxnSpPr/>
      </xdr:nvCxnSpPr>
      <xdr:spPr>
        <a:xfrm flipV="1">
          <a:off x="3987800" y="13195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92711</xdr:rowOff>
    </xdr:to>
    <xdr:cxnSp macro="">
      <xdr:nvCxnSpPr>
        <xdr:cNvPr id="363" name="直線コネクタ 362"/>
        <xdr:cNvCxnSpPr/>
      </xdr:nvCxnSpPr>
      <xdr:spPr>
        <a:xfrm flipV="1">
          <a:off x="3098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130811</xdr:rowOff>
    </xdr:to>
    <xdr:cxnSp macro="">
      <xdr:nvCxnSpPr>
        <xdr:cNvPr id="366" name="直線コネクタ 365"/>
        <xdr:cNvCxnSpPr/>
      </xdr:nvCxnSpPr>
      <xdr:spPr>
        <a:xfrm flipV="1">
          <a:off x="2209800" y="13294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142239</xdr:rowOff>
    </xdr:to>
    <xdr:cxnSp macro="">
      <xdr:nvCxnSpPr>
        <xdr:cNvPr id="369" name="直線コネクタ 368"/>
        <xdr:cNvCxnSpPr/>
      </xdr:nvCxnSpPr>
      <xdr:spPr>
        <a:xfrm flipV="1">
          <a:off x="1320800" y="13332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9" name="楕円 37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80"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1" name="楕円 38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2" name="テキスト ボックス 381"/>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3" name="楕円 382"/>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4" name="テキスト ボックス 383"/>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85" name="楕円 384"/>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6" name="テキスト ボックス 385"/>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91439</xdr:rowOff>
    </xdr:from>
    <xdr:to>
      <xdr:col>6</xdr:col>
      <xdr:colOff>171450</xdr:colOff>
      <xdr:row>78</xdr:row>
      <xdr:rowOff>21589</xdr:rowOff>
    </xdr:to>
    <xdr:sp macro="" textlink="">
      <xdr:nvSpPr>
        <xdr:cNvPr id="387" name="楕円 386"/>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6366</xdr:rowOff>
    </xdr:from>
    <xdr:ext cx="762000" cy="259045"/>
    <xdr:sp macro="" textlink="">
      <xdr:nvSpPr>
        <xdr:cNvPr id="388" name="テキスト ボックス 387"/>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人件費・扶助費・繰出金が類似団体平均を下回っている影響により、公債費を除く全体の比率が類似団体平均を下回っている。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30662</xdr:rowOff>
    </xdr:from>
    <xdr:to>
      <xdr:col>82</xdr:col>
      <xdr:colOff>107950</xdr:colOff>
      <xdr:row>75</xdr:row>
      <xdr:rowOff>37193</xdr:rowOff>
    </xdr:to>
    <xdr:cxnSp macro="">
      <xdr:nvCxnSpPr>
        <xdr:cNvPr id="423" name="直線コネクタ 422"/>
        <xdr:cNvCxnSpPr/>
      </xdr:nvCxnSpPr>
      <xdr:spPr>
        <a:xfrm flipV="1">
          <a:off x="15671800" y="128894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11067</xdr:rowOff>
    </xdr:from>
    <xdr:to>
      <xdr:col>78</xdr:col>
      <xdr:colOff>69850</xdr:colOff>
      <xdr:row>75</xdr:row>
      <xdr:rowOff>37193</xdr:rowOff>
    </xdr:to>
    <xdr:cxnSp macro="">
      <xdr:nvCxnSpPr>
        <xdr:cNvPr id="426" name="直線コネクタ 425"/>
        <xdr:cNvCxnSpPr/>
      </xdr:nvCxnSpPr>
      <xdr:spPr>
        <a:xfrm>
          <a:off x="14782800" y="128698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4535</xdr:rowOff>
    </xdr:from>
    <xdr:to>
      <xdr:col>73</xdr:col>
      <xdr:colOff>180975</xdr:colOff>
      <xdr:row>75</xdr:row>
      <xdr:rowOff>11067</xdr:rowOff>
    </xdr:to>
    <xdr:cxnSp macro="">
      <xdr:nvCxnSpPr>
        <xdr:cNvPr id="429" name="直線コネクタ 428"/>
        <xdr:cNvCxnSpPr/>
      </xdr:nvCxnSpPr>
      <xdr:spPr>
        <a:xfrm>
          <a:off x="13893800" y="128632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4535</xdr:rowOff>
    </xdr:to>
    <xdr:cxnSp macro="">
      <xdr:nvCxnSpPr>
        <xdr:cNvPr id="432" name="直線コネクタ 431"/>
        <xdr:cNvCxnSpPr/>
      </xdr:nvCxnSpPr>
      <xdr:spPr>
        <a:xfrm>
          <a:off x="13004800" y="1274572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151312</xdr:rowOff>
    </xdr:from>
    <xdr:to>
      <xdr:col>82</xdr:col>
      <xdr:colOff>158750</xdr:colOff>
      <xdr:row>75</xdr:row>
      <xdr:rowOff>81462</xdr:rowOff>
    </xdr:to>
    <xdr:sp macro="" textlink="">
      <xdr:nvSpPr>
        <xdr:cNvPr id="442" name="楕円 441"/>
        <xdr:cNvSpPr/>
      </xdr:nvSpPr>
      <xdr:spPr>
        <a:xfrm>
          <a:off x="164592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167839</xdr:rowOff>
    </xdr:from>
    <xdr:ext cx="762000" cy="259045"/>
    <xdr:sp macro="" textlink="">
      <xdr:nvSpPr>
        <xdr:cNvPr id="443" name="公債費以外該当値テキスト"/>
        <xdr:cNvSpPr txBox="1"/>
      </xdr:nvSpPr>
      <xdr:spPr>
        <a:xfrm>
          <a:off x="16598900" y="126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157843</xdr:rowOff>
    </xdr:from>
    <xdr:to>
      <xdr:col>78</xdr:col>
      <xdr:colOff>120650</xdr:colOff>
      <xdr:row>75</xdr:row>
      <xdr:rowOff>87993</xdr:rowOff>
    </xdr:to>
    <xdr:sp macro="" textlink="">
      <xdr:nvSpPr>
        <xdr:cNvPr id="444" name="楕円 443"/>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98170</xdr:rowOff>
    </xdr:from>
    <xdr:ext cx="736600" cy="259045"/>
    <xdr:sp macro="" textlink="">
      <xdr:nvSpPr>
        <xdr:cNvPr id="445" name="テキスト ボックス 444"/>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131717</xdr:rowOff>
    </xdr:from>
    <xdr:to>
      <xdr:col>74</xdr:col>
      <xdr:colOff>31750</xdr:colOff>
      <xdr:row>75</xdr:row>
      <xdr:rowOff>61867</xdr:rowOff>
    </xdr:to>
    <xdr:sp macro="" textlink="">
      <xdr:nvSpPr>
        <xdr:cNvPr id="446" name="楕円 445"/>
        <xdr:cNvSpPr/>
      </xdr:nvSpPr>
      <xdr:spPr>
        <a:xfrm>
          <a:off x="14732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72044</xdr:rowOff>
    </xdr:from>
    <xdr:ext cx="762000" cy="259045"/>
    <xdr:sp macro="" textlink="">
      <xdr:nvSpPr>
        <xdr:cNvPr id="447" name="テキスト ボックス 446"/>
        <xdr:cNvSpPr txBox="1"/>
      </xdr:nvSpPr>
      <xdr:spPr>
        <a:xfrm>
          <a:off x="14401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125185</xdr:rowOff>
    </xdr:from>
    <xdr:to>
      <xdr:col>69</xdr:col>
      <xdr:colOff>142875</xdr:colOff>
      <xdr:row>75</xdr:row>
      <xdr:rowOff>55335</xdr:rowOff>
    </xdr:to>
    <xdr:sp macro="" textlink="">
      <xdr:nvSpPr>
        <xdr:cNvPr id="448" name="楕円 447"/>
        <xdr:cNvSpPr/>
      </xdr:nvSpPr>
      <xdr:spPr>
        <a:xfrm>
          <a:off x="13843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65512</xdr:rowOff>
    </xdr:from>
    <xdr:ext cx="762000" cy="259045"/>
    <xdr:sp macro="" textlink="">
      <xdr:nvSpPr>
        <xdr:cNvPr id="449" name="テキスト ボックス 448"/>
        <xdr:cNvSpPr txBox="1"/>
      </xdr:nvSpPr>
      <xdr:spPr>
        <a:xfrm>
          <a:off x="13512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楕円 449"/>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148721</xdr:rowOff>
    </xdr:from>
    <xdr:to>
      <xdr:col>29</xdr:col>
      <xdr:colOff>127000</xdr:colOff>
      <xdr:row>16</xdr:row>
      <xdr:rowOff>164833</xdr:rowOff>
    </xdr:to>
    <xdr:cxnSp macro="">
      <xdr:nvCxnSpPr>
        <xdr:cNvPr id="49" name="直線コネクタ 48"/>
        <xdr:cNvCxnSpPr/>
      </xdr:nvCxnSpPr>
      <xdr:spPr bwMode="auto">
        <a:xfrm flipV="1">
          <a:off x="5003800" y="2939546"/>
          <a:ext cx="647700" cy="1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164833</xdr:rowOff>
    </xdr:from>
    <xdr:to>
      <xdr:col>26</xdr:col>
      <xdr:colOff>50800</xdr:colOff>
      <xdr:row>17</xdr:row>
      <xdr:rowOff>11443</xdr:rowOff>
    </xdr:to>
    <xdr:cxnSp macro="">
      <xdr:nvCxnSpPr>
        <xdr:cNvPr id="52" name="直線コネクタ 51"/>
        <xdr:cNvCxnSpPr/>
      </xdr:nvCxnSpPr>
      <xdr:spPr bwMode="auto">
        <a:xfrm flipV="1">
          <a:off x="4305300" y="2955658"/>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9101</xdr:rowOff>
    </xdr:from>
    <xdr:to>
      <xdr:col>22</xdr:col>
      <xdr:colOff>114300</xdr:colOff>
      <xdr:row>17</xdr:row>
      <xdr:rowOff>11443</xdr:rowOff>
    </xdr:to>
    <xdr:cxnSp macro="">
      <xdr:nvCxnSpPr>
        <xdr:cNvPr id="55" name="直線コネクタ 54"/>
        <xdr:cNvCxnSpPr/>
      </xdr:nvCxnSpPr>
      <xdr:spPr bwMode="auto">
        <a:xfrm>
          <a:off x="3606800" y="2971376"/>
          <a:ext cx="698500" cy="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9101</xdr:rowOff>
    </xdr:from>
    <xdr:to>
      <xdr:col>18</xdr:col>
      <xdr:colOff>177800</xdr:colOff>
      <xdr:row>17</xdr:row>
      <xdr:rowOff>37497</xdr:rowOff>
    </xdr:to>
    <xdr:cxnSp macro="">
      <xdr:nvCxnSpPr>
        <xdr:cNvPr id="58" name="直線コネクタ 57"/>
        <xdr:cNvCxnSpPr/>
      </xdr:nvCxnSpPr>
      <xdr:spPr bwMode="auto">
        <a:xfrm flipV="1">
          <a:off x="2908300" y="2971376"/>
          <a:ext cx="698500" cy="2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97921</xdr:rowOff>
    </xdr:from>
    <xdr:to>
      <xdr:col>29</xdr:col>
      <xdr:colOff>177800</xdr:colOff>
      <xdr:row>17</xdr:row>
      <xdr:rowOff>28071</xdr:rowOff>
    </xdr:to>
    <xdr:sp macro="" textlink="">
      <xdr:nvSpPr>
        <xdr:cNvPr id="68" name="楕円 67"/>
        <xdr:cNvSpPr/>
      </xdr:nvSpPr>
      <xdr:spPr bwMode="auto">
        <a:xfrm>
          <a:off x="5600700" y="288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114448</xdr:rowOff>
    </xdr:from>
    <xdr:ext cx="762000" cy="259045"/>
    <xdr:sp macro="" textlink="">
      <xdr:nvSpPr>
        <xdr:cNvPr id="69" name="人口1人当たり決算額の推移該当値テキスト130"/>
        <xdr:cNvSpPr txBox="1"/>
      </xdr:nvSpPr>
      <xdr:spPr>
        <a:xfrm>
          <a:off x="5740400" y="273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114033</xdr:rowOff>
    </xdr:from>
    <xdr:to>
      <xdr:col>26</xdr:col>
      <xdr:colOff>101600</xdr:colOff>
      <xdr:row>17</xdr:row>
      <xdr:rowOff>44183</xdr:rowOff>
    </xdr:to>
    <xdr:sp macro="" textlink="">
      <xdr:nvSpPr>
        <xdr:cNvPr id="70" name="楕円 69"/>
        <xdr:cNvSpPr/>
      </xdr:nvSpPr>
      <xdr:spPr bwMode="auto">
        <a:xfrm>
          <a:off x="4953000" y="29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54360</xdr:rowOff>
    </xdr:from>
    <xdr:ext cx="736600" cy="259045"/>
    <xdr:sp macro="" textlink="">
      <xdr:nvSpPr>
        <xdr:cNvPr id="71" name="テキスト ボックス 70"/>
        <xdr:cNvSpPr txBox="1"/>
      </xdr:nvSpPr>
      <xdr:spPr>
        <a:xfrm>
          <a:off x="4622800" y="267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132093</xdr:rowOff>
    </xdr:from>
    <xdr:to>
      <xdr:col>22</xdr:col>
      <xdr:colOff>165100</xdr:colOff>
      <xdr:row>17</xdr:row>
      <xdr:rowOff>62243</xdr:rowOff>
    </xdr:to>
    <xdr:sp macro="" textlink="">
      <xdr:nvSpPr>
        <xdr:cNvPr id="72" name="楕円 71"/>
        <xdr:cNvSpPr/>
      </xdr:nvSpPr>
      <xdr:spPr bwMode="auto">
        <a:xfrm>
          <a:off x="4254500" y="292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72420</xdr:rowOff>
    </xdr:from>
    <xdr:ext cx="762000" cy="259045"/>
    <xdr:sp macro="" textlink="">
      <xdr:nvSpPr>
        <xdr:cNvPr id="73" name="テキスト ボックス 72"/>
        <xdr:cNvSpPr txBox="1"/>
      </xdr:nvSpPr>
      <xdr:spPr>
        <a:xfrm>
          <a:off x="3924300" y="269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129751</xdr:rowOff>
    </xdr:from>
    <xdr:to>
      <xdr:col>19</xdr:col>
      <xdr:colOff>38100</xdr:colOff>
      <xdr:row>17</xdr:row>
      <xdr:rowOff>59901</xdr:rowOff>
    </xdr:to>
    <xdr:sp macro="" textlink="">
      <xdr:nvSpPr>
        <xdr:cNvPr id="74" name="楕円 73"/>
        <xdr:cNvSpPr/>
      </xdr:nvSpPr>
      <xdr:spPr bwMode="auto">
        <a:xfrm>
          <a:off x="3556000" y="292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70078</xdr:rowOff>
    </xdr:from>
    <xdr:ext cx="762000" cy="259045"/>
    <xdr:sp macro="" textlink="">
      <xdr:nvSpPr>
        <xdr:cNvPr id="75" name="テキスト ボックス 74"/>
        <xdr:cNvSpPr txBox="1"/>
      </xdr:nvSpPr>
      <xdr:spPr>
        <a:xfrm>
          <a:off x="3225800" y="26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158147</xdr:rowOff>
    </xdr:from>
    <xdr:to>
      <xdr:col>15</xdr:col>
      <xdr:colOff>101600</xdr:colOff>
      <xdr:row>17</xdr:row>
      <xdr:rowOff>88297</xdr:rowOff>
    </xdr:to>
    <xdr:sp macro="" textlink="">
      <xdr:nvSpPr>
        <xdr:cNvPr id="76" name="楕円 75"/>
        <xdr:cNvSpPr/>
      </xdr:nvSpPr>
      <xdr:spPr bwMode="auto">
        <a:xfrm>
          <a:off x="2857500" y="294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98474</xdr:rowOff>
    </xdr:from>
    <xdr:ext cx="762000" cy="259045"/>
    <xdr:sp macro="" textlink="">
      <xdr:nvSpPr>
        <xdr:cNvPr id="77" name="テキスト ボックス 76"/>
        <xdr:cNvSpPr txBox="1"/>
      </xdr:nvSpPr>
      <xdr:spPr>
        <a:xfrm>
          <a:off x="2527300" y="271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245095</xdr:rowOff>
    </xdr:from>
    <xdr:to>
      <xdr:col>29</xdr:col>
      <xdr:colOff>127000</xdr:colOff>
      <xdr:row>35</xdr:row>
      <xdr:rowOff>292864</xdr:rowOff>
    </xdr:to>
    <xdr:cxnSp macro="">
      <xdr:nvCxnSpPr>
        <xdr:cNvPr id="110" name="直線コネクタ 109"/>
        <xdr:cNvCxnSpPr/>
      </xdr:nvCxnSpPr>
      <xdr:spPr bwMode="auto">
        <a:xfrm flipV="1">
          <a:off x="5003800" y="6855445"/>
          <a:ext cx="647700" cy="47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233094</xdr:rowOff>
    </xdr:from>
    <xdr:to>
      <xdr:col>26</xdr:col>
      <xdr:colOff>50800</xdr:colOff>
      <xdr:row>35</xdr:row>
      <xdr:rowOff>292864</xdr:rowOff>
    </xdr:to>
    <xdr:cxnSp macro="">
      <xdr:nvCxnSpPr>
        <xdr:cNvPr id="113" name="直線コネクタ 112"/>
        <xdr:cNvCxnSpPr/>
      </xdr:nvCxnSpPr>
      <xdr:spPr bwMode="auto">
        <a:xfrm>
          <a:off x="4305300" y="6843444"/>
          <a:ext cx="698500" cy="59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147536</xdr:rowOff>
    </xdr:from>
    <xdr:to>
      <xdr:col>22</xdr:col>
      <xdr:colOff>114300</xdr:colOff>
      <xdr:row>35</xdr:row>
      <xdr:rowOff>233094</xdr:rowOff>
    </xdr:to>
    <xdr:cxnSp macro="">
      <xdr:nvCxnSpPr>
        <xdr:cNvPr id="116" name="直線コネクタ 115"/>
        <xdr:cNvCxnSpPr/>
      </xdr:nvCxnSpPr>
      <xdr:spPr bwMode="auto">
        <a:xfrm>
          <a:off x="3606800" y="6757886"/>
          <a:ext cx="698500" cy="8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125194</xdr:rowOff>
    </xdr:from>
    <xdr:to>
      <xdr:col>18</xdr:col>
      <xdr:colOff>177800</xdr:colOff>
      <xdr:row>35</xdr:row>
      <xdr:rowOff>147536</xdr:rowOff>
    </xdr:to>
    <xdr:cxnSp macro="">
      <xdr:nvCxnSpPr>
        <xdr:cNvPr id="119" name="直線コネクタ 118"/>
        <xdr:cNvCxnSpPr/>
      </xdr:nvCxnSpPr>
      <xdr:spPr bwMode="auto">
        <a:xfrm>
          <a:off x="2908300" y="6735544"/>
          <a:ext cx="698500" cy="2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194295</xdr:rowOff>
    </xdr:from>
    <xdr:to>
      <xdr:col>29</xdr:col>
      <xdr:colOff>177800</xdr:colOff>
      <xdr:row>35</xdr:row>
      <xdr:rowOff>295895</xdr:rowOff>
    </xdr:to>
    <xdr:sp macro="" textlink="">
      <xdr:nvSpPr>
        <xdr:cNvPr id="129" name="楕円 128"/>
        <xdr:cNvSpPr/>
      </xdr:nvSpPr>
      <xdr:spPr bwMode="auto">
        <a:xfrm>
          <a:off x="5600700" y="680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166372</xdr:rowOff>
    </xdr:from>
    <xdr:ext cx="762000" cy="259045"/>
    <xdr:sp macro="" textlink="">
      <xdr:nvSpPr>
        <xdr:cNvPr id="130" name="人口1人当たり決算額の推移該当値テキスト445"/>
        <xdr:cNvSpPr txBox="1"/>
      </xdr:nvSpPr>
      <xdr:spPr>
        <a:xfrm>
          <a:off x="5740400" y="677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242064</xdr:rowOff>
    </xdr:from>
    <xdr:to>
      <xdr:col>26</xdr:col>
      <xdr:colOff>101600</xdr:colOff>
      <xdr:row>36</xdr:row>
      <xdr:rowOff>764</xdr:rowOff>
    </xdr:to>
    <xdr:sp macro="" textlink="">
      <xdr:nvSpPr>
        <xdr:cNvPr id="131" name="楕円 130"/>
        <xdr:cNvSpPr/>
      </xdr:nvSpPr>
      <xdr:spPr bwMode="auto">
        <a:xfrm>
          <a:off x="4953000" y="685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328441</xdr:rowOff>
    </xdr:from>
    <xdr:ext cx="736600" cy="259045"/>
    <xdr:sp macro="" textlink="">
      <xdr:nvSpPr>
        <xdr:cNvPr id="132" name="テキスト ボックス 131"/>
        <xdr:cNvSpPr txBox="1"/>
      </xdr:nvSpPr>
      <xdr:spPr>
        <a:xfrm>
          <a:off x="4622800" y="693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182294</xdr:rowOff>
    </xdr:from>
    <xdr:to>
      <xdr:col>22</xdr:col>
      <xdr:colOff>165100</xdr:colOff>
      <xdr:row>35</xdr:row>
      <xdr:rowOff>283894</xdr:rowOff>
    </xdr:to>
    <xdr:sp macro="" textlink="">
      <xdr:nvSpPr>
        <xdr:cNvPr id="133" name="楕円 132"/>
        <xdr:cNvSpPr/>
      </xdr:nvSpPr>
      <xdr:spPr bwMode="auto">
        <a:xfrm>
          <a:off x="4254500" y="679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294071</xdr:rowOff>
    </xdr:from>
    <xdr:ext cx="762000" cy="259045"/>
    <xdr:sp macro="" textlink="">
      <xdr:nvSpPr>
        <xdr:cNvPr id="134" name="テキスト ボックス 133"/>
        <xdr:cNvSpPr txBox="1"/>
      </xdr:nvSpPr>
      <xdr:spPr>
        <a:xfrm>
          <a:off x="3924300" y="656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96736</xdr:rowOff>
    </xdr:from>
    <xdr:to>
      <xdr:col>19</xdr:col>
      <xdr:colOff>38100</xdr:colOff>
      <xdr:row>35</xdr:row>
      <xdr:rowOff>198336</xdr:rowOff>
    </xdr:to>
    <xdr:sp macro="" textlink="">
      <xdr:nvSpPr>
        <xdr:cNvPr id="135" name="楕円 134"/>
        <xdr:cNvSpPr/>
      </xdr:nvSpPr>
      <xdr:spPr bwMode="auto">
        <a:xfrm>
          <a:off x="3556000" y="670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208513</xdr:rowOff>
    </xdr:from>
    <xdr:ext cx="762000" cy="259045"/>
    <xdr:sp macro="" textlink="">
      <xdr:nvSpPr>
        <xdr:cNvPr id="136" name="テキスト ボックス 135"/>
        <xdr:cNvSpPr txBox="1"/>
      </xdr:nvSpPr>
      <xdr:spPr>
        <a:xfrm>
          <a:off x="3225800" y="647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74394</xdr:rowOff>
    </xdr:from>
    <xdr:to>
      <xdr:col>15</xdr:col>
      <xdr:colOff>101600</xdr:colOff>
      <xdr:row>35</xdr:row>
      <xdr:rowOff>175994</xdr:rowOff>
    </xdr:to>
    <xdr:sp macro="" textlink="">
      <xdr:nvSpPr>
        <xdr:cNvPr id="137" name="楕円 136"/>
        <xdr:cNvSpPr/>
      </xdr:nvSpPr>
      <xdr:spPr bwMode="auto">
        <a:xfrm>
          <a:off x="2857500" y="668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186171</xdr:rowOff>
    </xdr:from>
    <xdr:ext cx="762000" cy="259045"/>
    <xdr:sp macro="" textlink="">
      <xdr:nvSpPr>
        <xdr:cNvPr id="138" name="テキスト ボックス 137"/>
        <xdr:cNvSpPr txBox="1"/>
      </xdr:nvSpPr>
      <xdr:spPr>
        <a:xfrm>
          <a:off x="2527300" y="645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
2,488
571.80
5,503,122
5,425,770
75,352
2,547,201
4,443,075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34321</xdr:rowOff>
    </xdr:from>
    <xdr:to>
      <xdr:col>24</xdr:col>
      <xdr:colOff>63500</xdr:colOff>
      <xdr:row>36</xdr:row>
      <xdr:rowOff>77130</xdr:rowOff>
    </xdr:to>
    <xdr:cxnSp macro="">
      <xdr:nvCxnSpPr>
        <xdr:cNvPr id="60" name="直線コネクタ 59"/>
        <xdr:cNvCxnSpPr/>
      </xdr:nvCxnSpPr>
      <xdr:spPr>
        <a:xfrm flipV="1">
          <a:off x="3797300" y="6206521"/>
          <a:ext cx="838200" cy="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77130</xdr:rowOff>
    </xdr:from>
    <xdr:to>
      <xdr:col>19</xdr:col>
      <xdr:colOff>177800</xdr:colOff>
      <xdr:row>36</xdr:row>
      <xdr:rowOff>89702</xdr:rowOff>
    </xdr:to>
    <xdr:cxnSp macro="">
      <xdr:nvCxnSpPr>
        <xdr:cNvPr id="63" name="直線コネクタ 62"/>
        <xdr:cNvCxnSpPr/>
      </xdr:nvCxnSpPr>
      <xdr:spPr>
        <a:xfrm flipV="1">
          <a:off x="2908300" y="624933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79900</xdr:rowOff>
    </xdr:from>
    <xdr:to>
      <xdr:col>15</xdr:col>
      <xdr:colOff>50800</xdr:colOff>
      <xdr:row>36</xdr:row>
      <xdr:rowOff>89702</xdr:rowOff>
    </xdr:to>
    <xdr:cxnSp macro="">
      <xdr:nvCxnSpPr>
        <xdr:cNvPr id="66" name="直線コネクタ 65"/>
        <xdr:cNvCxnSpPr/>
      </xdr:nvCxnSpPr>
      <xdr:spPr>
        <a:xfrm>
          <a:off x="2019300" y="6252100"/>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79900</xdr:rowOff>
    </xdr:from>
    <xdr:to>
      <xdr:col>10</xdr:col>
      <xdr:colOff>114300</xdr:colOff>
      <xdr:row>36</xdr:row>
      <xdr:rowOff>104071</xdr:rowOff>
    </xdr:to>
    <xdr:cxnSp macro="">
      <xdr:nvCxnSpPr>
        <xdr:cNvPr id="69" name="直線コネクタ 68"/>
        <xdr:cNvCxnSpPr/>
      </xdr:nvCxnSpPr>
      <xdr:spPr>
        <a:xfrm flipV="1">
          <a:off x="1130300" y="6252100"/>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154971</xdr:rowOff>
    </xdr:from>
    <xdr:to>
      <xdr:col>24</xdr:col>
      <xdr:colOff>114300</xdr:colOff>
      <xdr:row>36</xdr:row>
      <xdr:rowOff>85121</xdr:rowOff>
    </xdr:to>
    <xdr:sp macro="" textlink="">
      <xdr:nvSpPr>
        <xdr:cNvPr id="79" name="楕円 78"/>
        <xdr:cNvSpPr/>
      </xdr:nvSpPr>
      <xdr:spPr>
        <a:xfrm>
          <a:off x="4584700" y="61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6398</xdr:rowOff>
    </xdr:from>
    <xdr:ext cx="599010" cy="259045"/>
    <xdr:sp macro="" textlink="">
      <xdr:nvSpPr>
        <xdr:cNvPr id="80" name="人件費該当値テキスト"/>
        <xdr:cNvSpPr txBox="1"/>
      </xdr:nvSpPr>
      <xdr:spPr>
        <a:xfrm>
          <a:off x="4686300" y="600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26330</xdr:rowOff>
    </xdr:from>
    <xdr:to>
      <xdr:col>20</xdr:col>
      <xdr:colOff>38100</xdr:colOff>
      <xdr:row>36</xdr:row>
      <xdr:rowOff>127930</xdr:rowOff>
    </xdr:to>
    <xdr:sp macro="" textlink="">
      <xdr:nvSpPr>
        <xdr:cNvPr id="81" name="楕円 80"/>
        <xdr:cNvSpPr/>
      </xdr:nvSpPr>
      <xdr:spPr>
        <a:xfrm>
          <a:off x="3746500" y="61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144457</xdr:rowOff>
    </xdr:from>
    <xdr:ext cx="599010" cy="259045"/>
    <xdr:sp macro="" textlink="">
      <xdr:nvSpPr>
        <xdr:cNvPr id="82" name="テキスト ボックス 81"/>
        <xdr:cNvSpPr txBox="1"/>
      </xdr:nvSpPr>
      <xdr:spPr>
        <a:xfrm>
          <a:off x="3497795" y="59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38902</xdr:rowOff>
    </xdr:from>
    <xdr:to>
      <xdr:col>15</xdr:col>
      <xdr:colOff>101600</xdr:colOff>
      <xdr:row>36</xdr:row>
      <xdr:rowOff>140502</xdr:rowOff>
    </xdr:to>
    <xdr:sp macro="" textlink="">
      <xdr:nvSpPr>
        <xdr:cNvPr id="83" name="楕円 82"/>
        <xdr:cNvSpPr/>
      </xdr:nvSpPr>
      <xdr:spPr>
        <a:xfrm>
          <a:off x="2857500" y="62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157029</xdr:rowOff>
    </xdr:from>
    <xdr:ext cx="599010" cy="259045"/>
    <xdr:sp macro="" textlink="">
      <xdr:nvSpPr>
        <xdr:cNvPr id="84" name="テキスト ボックス 83"/>
        <xdr:cNvSpPr txBox="1"/>
      </xdr:nvSpPr>
      <xdr:spPr>
        <a:xfrm>
          <a:off x="2608795" y="598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29100</xdr:rowOff>
    </xdr:from>
    <xdr:to>
      <xdr:col>10</xdr:col>
      <xdr:colOff>165100</xdr:colOff>
      <xdr:row>36</xdr:row>
      <xdr:rowOff>130700</xdr:rowOff>
    </xdr:to>
    <xdr:sp macro="" textlink="">
      <xdr:nvSpPr>
        <xdr:cNvPr id="85" name="楕円 84"/>
        <xdr:cNvSpPr/>
      </xdr:nvSpPr>
      <xdr:spPr>
        <a:xfrm>
          <a:off x="1968500" y="62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147227</xdr:rowOff>
    </xdr:from>
    <xdr:ext cx="599010" cy="259045"/>
    <xdr:sp macro="" textlink="">
      <xdr:nvSpPr>
        <xdr:cNvPr id="86" name="テキスト ボックス 85"/>
        <xdr:cNvSpPr txBox="1"/>
      </xdr:nvSpPr>
      <xdr:spPr>
        <a:xfrm>
          <a:off x="1719795" y="597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53271</xdr:rowOff>
    </xdr:from>
    <xdr:to>
      <xdr:col>6</xdr:col>
      <xdr:colOff>38100</xdr:colOff>
      <xdr:row>36</xdr:row>
      <xdr:rowOff>154871</xdr:rowOff>
    </xdr:to>
    <xdr:sp macro="" textlink="">
      <xdr:nvSpPr>
        <xdr:cNvPr id="87" name="楕円 86"/>
        <xdr:cNvSpPr/>
      </xdr:nvSpPr>
      <xdr:spPr>
        <a:xfrm>
          <a:off x="1079500" y="62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171398</xdr:rowOff>
    </xdr:from>
    <xdr:ext cx="599010" cy="259045"/>
    <xdr:sp macro="" textlink="">
      <xdr:nvSpPr>
        <xdr:cNvPr id="88" name="テキスト ボックス 87"/>
        <xdr:cNvSpPr txBox="1"/>
      </xdr:nvSpPr>
      <xdr:spPr>
        <a:xfrm>
          <a:off x="830795" y="600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36375</xdr:rowOff>
    </xdr:from>
    <xdr:to>
      <xdr:col>24</xdr:col>
      <xdr:colOff>63500</xdr:colOff>
      <xdr:row>56</xdr:row>
      <xdr:rowOff>56393</xdr:rowOff>
    </xdr:to>
    <xdr:cxnSp macro="">
      <xdr:nvCxnSpPr>
        <xdr:cNvPr id="117" name="直線コネクタ 116"/>
        <xdr:cNvCxnSpPr/>
      </xdr:nvCxnSpPr>
      <xdr:spPr>
        <a:xfrm flipV="1">
          <a:off x="3797300" y="9637575"/>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14014</xdr:rowOff>
    </xdr:from>
    <xdr:to>
      <xdr:col>19</xdr:col>
      <xdr:colOff>177800</xdr:colOff>
      <xdr:row>56</xdr:row>
      <xdr:rowOff>56393</xdr:rowOff>
    </xdr:to>
    <xdr:cxnSp macro="">
      <xdr:nvCxnSpPr>
        <xdr:cNvPr id="120" name="直線コネクタ 119"/>
        <xdr:cNvCxnSpPr/>
      </xdr:nvCxnSpPr>
      <xdr:spPr>
        <a:xfrm>
          <a:off x="2908300" y="9615214"/>
          <a:ext cx="889000" cy="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14014</xdr:rowOff>
    </xdr:from>
    <xdr:to>
      <xdr:col>15</xdr:col>
      <xdr:colOff>50800</xdr:colOff>
      <xdr:row>56</xdr:row>
      <xdr:rowOff>53242</xdr:rowOff>
    </xdr:to>
    <xdr:cxnSp macro="">
      <xdr:nvCxnSpPr>
        <xdr:cNvPr id="123" name="直線コネクタ 122"/>
        <xdr:cNvCxnSpPr/>
      </xdr:nvCxnSpPr>
      <xdr:spPr>
        <a:xfrm flipV="1">
          <a:off x="2019300" y="9615214"/>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39781</xdr:rowOff>
    </xdr:from>
    <xdr:to>
      <xdr:col>10</xdr:col>
      <xdr:colOff>114300</xdr:colOff>
      <xdr:row>56</xdr:row>
      <xdr:rowOff>53242</xdr:rowOff>
    </xdr:to>
    <xdr:cxnSp macro="">
      <xdr:nvCxnSpPr>
        <xdr:cNvPr id="126" name="直線コネクタ 125"/>
        <xdr:cNvCxnSpPr/>
      </xdr:nvCxnSpPr>
      <xdr:spPr>
        <a:xfrm>
          <a:off x="1130300" y="9640981"/>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157025</xdr:rowOff>
    </xdr:from>
    <xdr:to>
      <xdr:col>24</xdr:col>
      <xdr:colOff>114300</xdr:colOff>
      <xdr:row>56</xdr:row>
      <xdr:rowOff>87175</xdr:rowOff>
    </xdr:to>
    <xdr:sp macro="" textlink="">
      <xdr:nvSpPr>
        <xdr:cNvPr id="136" name="楕円 135"/>
        <xdr:cNvSpPr/>
      </xdr:nvSpPr>
      <xdr:spPr>
        <a:xfrm>
          <a:off x="4584700" y="95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8452</xdr:rowOff>
    </xdr:from>
    <xdr:ext cx="599010" cy="259045"/>
    <xdr:sp macro="" textlink="">
      <xdr:nvSpPr>
        <xdr:cNvPr id="137" name="物件費該当値テキスト"/>
        <xdr:cNvSpPr txBox="1"/>
      </xdr:nvSpPr>
      <xdr:spPr>
        <a:xfrm>
          <a:off x="4686300" y="943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5593</xdr:rowOff>
    </xdr:from>
    <xdr:to>
      <xdr:col>20</xdr:col>
      <xdr:colOff>38100</xdr:colOff>
      <xdr:row>56</xdr:row>
      <xdr:rowOff>107193</xdr:rowOff>
    </xdr:to>
    <xdr:sp macro="" textlink="">
      <xdr:nvSpPr>
        <xdr:cNvPr id="138" name="楕円 137"/>
        <xdr:cNvSpPr/>
      </xdr:nvSpPr>
      <xdr:spPr>
        <a:xfrm>
          <a:off x="3746500" y="96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123720</xdr:rowOff>
    </xdr:from>
    <xdr:ext cx="599010" cy="259045"/>
    <xdr:sp macro="" textlink="">
      <xdr:nvSpPr>
        <xdr:cNvPr id="139" name="テキスト ボックス 138"/>
        <xdr:cNvSpPr txBox="1"/>
      </xdr:nvSpPr>
      <xdr:spPr>
        <a:xfrm>
          <a:off x="3497795" y="938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134664</xdr:rowOff>
    </xdr:from>
    <xdr:to>
      <xdr:col>15</xdr:col>
      <xdr:colOff>101600</xdr:colOff>
      <xdr:row>56</xdr:row>
      <xdr:rowOff>64814</xdr:rowOff>
    </xdr:to>
    <xdr:sp macro="" textlink="">
      <xdr:nvSpPr>
        <xdr:cNvPr id="140" name="楕円 139"/>
        <xdr:cNvSpPr/>
      </xdr:nvSpPr>
      <xdr:spPr>
        <a:xfrm>
          <a:off x="2857500" y="95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81341</xdr:rowOff>
    </xdr:from>
    <xdr:ext cx="599010" cy="259045"/>
    <xdr:sp macro="" textlink="">
      <xdr:nvSpPr>
        <xdr:cNvPr id="141" name="テキスト ボックス 140"/>
        <xdr:cNvSpPr txBox="1"/>
      </xdr:nvSpPr>
      <xdr:spPr>
        <a:xfrm>
          <a:off x="2608795" y="93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2442</xdr:rowOff>
    </xdr:from>
    <xdr:to>
      <xdr:col>10</xdr:col>
      <xdr:colOff>165100</xdr:colOff>
      <xdr:row>56</xdr:row>
      <xdr:rowOff>104042</xdr:rowOff>
    </xdr:to>
    <xdr:sp macro="" textlink="">
      <xdr:nvSpPr>
        <xdr:cNvPr id="142" name="楕円 141"/>
        <xdr:cNvSpPr/>
      </xdr:nvSpPr>
      <xdr:spPr>
        <a:xfrm>
          <a:off x="1968500" y="96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120569</xdr:rowOff>
    </xdr:from>
    <xdr:ext cx="599010" cy="259045"/>
    <xdr:sp macro="" textlink="">
      <xdr:nvSpPr>
        <xdr:cNvPr id="143" name="テキスト ボックス 142"/>
        <xdr:cNvSpPr txBox="1"/>
      </xdr:nvSpPr>
      <xdr:spPr>
        <a:xfrm>
          <a:off x="1719795" y="937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160431</xdr:rowOff>
    </xdr:from>
    <xdr:to>
      <xdr:col>6</xdr:col>
      <xdr:colOff>38100</xdr:colOff>
      <xdr:row>56</xdr:row>
      <xdr:rowOff>90581</xdr:rowOff>
    </xdr:to>
    <xdr:sp macro="" textlink="">
      <xdr:nvSpPr>
        <xdr:cNvPr id="144" name="楕円 143"/>
        <xdr:cNvSpPr/>
      </xdr:nvSpPr>
      <xdr:spPr>
        <a:xfrm>
          <a:off x="1079500" y="95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107108</xdr:rowOff>
    </xdr:from>
    <xdr:ext cx="599010" cy="259045"/>
    <xdr:sp macro="" textlink="">
      <xdr:nvSpPr>
        <xdr:cNvPr id="145" name="テキスト ボックス 144"/>
        <xdr:cNvSpPr txBox="1"/>
      </xdr:nvSpPr>
      <xdr:spPr>
        <a:xfrm>
          <a:off x="830795" y="936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71082</xdr:rowOff>
    </xdr:from>
    <xdr:to>
      <xdr:col>24</xdr:col>
      <xdr:colOff>63500</xdr:colOff>
      <xdr:row>78</xdr:row>
      <xdr:rowOff>84722</xdr:rowOff>
    </xdr:to>
    <xdr:cxnSp macro="">
      <xdr:nvCxnSpPr>
        <xdr:cNvPr id="174" name="直線コネクタ 173"/>
        <xdr:cNvCxnSpPr/>
      </xdr:nvCxnSpPr>
      <xdr:spPr>
        <a:xfrm flipV="1">
          <a:off x="3797300" y="13444182"/>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84722</xdr:rowOff>
    </xdr:from>
    <xdr:to>
      <xdr:col>19</xdr:col>
      <xdr:colOff>177800</xdr:colOff>
      <xdr:row>78</xdr:row>
      <xdr:rowOff>85987</xdr:rowOff>
    </xdr:to>
    <xdr:cxnSp macro="">
      <xdr:nvCxnSpPr>
        <xdr:cNvPr id="177" name="直線コネクタ 176"/>
        <xdr:cNvCxnSpPr/>
      </xdr:nvCxnSpPr>
      <xdr:spPr>
        <a:xfrm flipV="1">
          <a:off x="2908300" y="13457822"/>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83823</xdr:rowOff>
    </xdr:from>
    <xdr:to>
      <xdr:col>15</xdr:col>
      <xdr:colOff>50800</xdr:colOff>
      <xdr:row>78</xdr:row>
      <xdr:rowOff>85987</xdr:rowOff>
    </xdr:to>
    <xdr:cxnSp macro="">
      <xdr:nvCxnSpPr>
        <xdr:cNvPr id="180" name="直線コネクタ 179"/>
        <xdr:cNvCxnSpPr/>
      </xdr:nvCxnSpPr>
      <xdr:spPr>
        <a:xfrm>
          <a:off x="2019300" y="13456923"/>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83823</xdr:rowOff>
    </xdr:from>
    <xdr:to>
      <xdr:col>10</xdr:col>
      <xdr:colOff>114300</xdr:colOff>
      <xdr:row>78</xdr:row>
      <xdr:rowOff>101124</xdr:rowOff>
    </xdr:to>
    <xdr:cxnSp macro="">
      <xdr:nvCxnSpPr>
        <xdr:cNvPr id="183" name="直線コネクタ 182"/>
        <xdr:cNvCxnSpPr/>
      </xdr:nvCxnSpPr>
      <xdr:spPr>
        <a:xfrm flipV="1">
          <a:off x="1130300" y="13456923"/>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20282</xdr:rowOff>
    </xdr:from>
    <xdr:to>
      <xdr:col>24</xdr:col>
      <xdr:colOff>114300</xdr:colOff>
      <xdr:row>78</xdr:row>
      <xdr:rowOff>121882</xdr:rowOff>
    </xdr:to>
    <xdr:sp macro="" textlink="">
      <xdr:nvSpPr>
        <xdr:cNvPr id="193" name="楕円 192"/>
        <xdr:cNvSpPr/>
      </xdr:nvSpPr>
      <xdr:spPr>
        <a:xfrm>
          <a:off x="4584700" y="133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43159</xdr:rowOff>
    </xdr:from>
    <xdr:ext cx="534377" cy="259045"/>
    <xdr:sp macro="" textlink="">
      <xdr:nvSpPr>
        <xdr:cNvPr id="194" name="維持補修費該当値テキスト"/>
        <xdr:cNvSpPr txBox="1"/>
      </xdr:nvSpPr>
      <xdr:spPr>
        <a:xfrm>
          <a:off x="4686300" y="132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33922</xdr:rowOff>
    </xdr:from>
    <xdr:to>
      <xdr:col>20</xdr:col>
      <xdr:colOff>38100</xdr:colOff>
      <xdr:row>78</xdr:row>
      <xdr:rowOff>135522</xdr:rowOff>
    </xdr:to>
    <xdr:sp macro="" textlink="">
      <xdr:nvSpPr>
        <xdr:cNvPr id="195" name="楕円 194"/>
        <xdr:cNvSpPr/>
      </xdr:nvSpPr>
      <xdr:spPr>
        <a:xfrm>
          <a:off x="3746500" y="134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152049</xdr:rowOff>
    </xdr:from>
    <xdr:ext cx="534377" cy="259045"/>
    <xdr:sp macro="" textlink="">
      <xdr:nvSpPr>
        <xdr:cNvPr id="196" name="テキスト ボックス 195"/>
        <xdr:cNvSpPr txBox="1"/>
      </xdr:nvSpPr>
      <xdr:spPr>
        <a:xfrm>
          <a:off x="3530111" y="13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35187</xdr:rowOff>
    </xdr:from>
    <xdr:to>
      <xdr:col>15</xdr:col>
      <xdr:colOff>101600</xdr:colOff>
      <xdr:row>78</xdr:row>
      <xdr:rowOff>136787</xdr:rowOff>
    </xdr:to>
    <xdr:sp macro="" textlink="">
      <xdr:nvSpPr>
        <xdr:cNvPr id="197" name="楕円 196"/>
        <xdr:cNvSpPr/>
      </xdr:nvSpPr>
      <xdr:spPr>
        <a:xfrm>
          <a:off x="2857500" y="134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153314</xdr:rowOff>
    </xdr:from>
    <xdr:ext cx="534377" cy="259045"/>
    <xdr:sp macro="" textlink="">
      <xdr:nvSpPr>
        <xdr:cNvPr id="198" name="テキスト ボックス 197"/>
        <xdr:cNvSpPr txBox="1"/>
      </xdr:nvSpPr>
      <xdr:spPr>
        <a:xfrm>
          <a:off x="2641111" y="131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33023</xdr:rowOff>
    </xdr:from>
    <xdr:to>
      <xdr:col>10</xdr:col>
      <xdr:colOff>165100</xdr:colOff>
      <xdr:row>78</xdr:row>
      <xdr:rowOff>134623</xdr:rowOff>
    </xdr:to>
    <xdr:sp macro="" textlink="">
      <xdr:nvSpPr>
        <xdr:cNvPr id="199" name="楕円 198"/>
        <xdr:cNvSpPr/>
      </xdr:nvSpPr>
      <xdr:spPr>
        <a:xfrm>
          <a:off x="1968500" y="134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151150</xdr:rowOff>
    </xdr:from>
    <xdr:ext cx="534377" cy="259045"/>
    <xdr:sp macro="" textlink="">
      <xdr:nvSpPr>
        <xdr:cNvPr id="200" name="テキスト ボックス 199"/>
        <xdr:cNvSpPr txBox="1"/>
      </xdr:nvSpPr>
      <xdr:spPr>
        <a:xfrm>
          <a:off x="1752111" y="131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50324</xdr:rowOff>
    </xdr:from>
    <xdr:to>
      <xdr:col>6</xdr:col>
      <xdr:colOff>38100</xdr:colOff>
      <xdr:row>78</xdr:row>
      <xdr:rowOff>151924</xdr:rowOff>
    </xdr:to>
    <xdr:sp macro="" textlink="">
      <xdr:nvSpPr>
        <xdr:cNvPr id="201" name="楕円 200"/>
        <xdr:cNvSpPr/>
      </xdr:nvSpPr>
      <xdr:spPr>
        <a:xfrm>
          <a:off x="1079500" y="134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168451</xdr:rowOff>
    </xdr:from>
    <xdr:ext cx="534377" cy="259045"/>
    <xdr:sp macro="" textlink="">
      <xdr:nvSpPr>
        <xdr:cNvPr id="202" name="テキスト ボックス 201"/>
        <xdr:cNvSpPr txBox="1"/>
      </xdr:nvSpPr>
      <xdr:spPr>
        <a:xfrm>
          <a:off x="863111" y="131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38224</xdr:rowOff>
    </xdr:from>
    <xdr:to>
      <xdr:col>24</xdr:col>
      <xdr:colOff>63500</xdr:colOff>
      <xdr:row>95</xdr:row>
      <xdr:rowOff>73482</xdr:rowOff>
    </xdr:to>
    <xdr:cxnSp macro="">
      <xdr:nvCxnSpPr>
        <xdr:cNvPr id="233" name="直線コネクタ 232"/>
        <xdr:cNvCxnSpPr/>
      </xdr:nvCxnSpPr>
      <xdr:spPr>
        <a:xfrm>
          <a:off x="3797300" y="16325974"/>
          <a:ext cx="838200" cy="3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38224</xdr:rowOff>
    </xdr:from>
    <xdr:to>
      <xdr:col>19</xdr:col>
      <xdr:colOff>177800</xdr:colOff>
      <xdr:row>95</xdr:row>
      <xdr:rowOff>73699</xdr:rowOff>
    </xdr:to>
    <xdr:cxnSp macro="">
      <xdr:nvCxnSpPr>
        <xdr:cNvPr id="236" name="直線コネクタ 235"/>
        <xdr:cNvCxnSpPr/>
      </xdr:nvCxnSpPr>
      <xdr:spPr>
        <a:xfrm flipV="1">
          <a:off x="2908300" y="16325974"/>
          <a:ext cx="8890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57610</xdr:rowOff>
    </xdr:from>
    <xdr:to>
      <xdr:col>15</xdr:col>
      <xdr:colOff>50800</xdr:colOff>
      <xdr:row>95</xdr:row>
      <xdr:rowOff>73699</xdr:rowOff>
    </xdr:to>
    <xdr:cxnSp macro="">
      <xdr:nvCxnSpPr>
        <xdr:cNvPr id="239" name="直線コネクタ 238"/>
        <xdr:cNvCxnSpPr/>
      </xdr:nvCxnSpPr>
      <xdr:spPr>
        <a:xfrm>
          <a:off x="2019300" y="1634536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57610</xdr:rowOff>
    </xdr:from>
    <xdr:to>
      <xdr:col>10</xdr:col>
      <xdr:colOff>114300</xdr:colOff>
      <xdr:row>95</xdr:row>
      <xdr:rowOff>65644</xdr:rowOff>
    </xdr:to>
    <xdr:cxnSp macro="">
      <xdr:nvCxnSpPr>
        <xdr:cNvPr id="242" name="直線コネクタ 241"/>
        <xdr:cNvCxnSpPr/>
      </xdr:nvCxnSpPr>
      <xdr:spPr>
        <a:xfrm flipV="1">
          <a:off x="1130300" y="16345360"/>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22682</xdr:rowOff>
    </xdr:from>
    <xdr:to>
      <xdr:col>24</xdr:col>
      <xdr:colOff>114300</xdr:colOff>
      <xdr:row>95</xdr:row>
      <xdr:rowOff>124282</xdr:rowOff>
    </xdr:to>
    <xdr:sp macro="" textlink="">
      <xdr:nvSpPr>
        <xdr:cNvPr id="252" name="楕円 251"/>
        <xdr:cNvSpPr/>
      </xdr:nvSpPr>
      <xdr:spPr>
        <a:xfrm>
          <a:off x="4584700" y="163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1109</xdr:rowOff>
    </xdr:from>
    <xdr:ext cx="534377" cy="259045"/>
    <xdr:sp macro="" textlink="">
      <xdr:nvSpPr>
        <xdr:cNvPr id="253" name="扶助費該当値テキスト"/>
        <xdr:cNvSpPr txBox="1"/>
      </xdr:nvSpPr>
      <xdr:spPr>
        <a:xfrm>
          <a:off x="4686300" y="162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158874</xdr:rowOff>
    </xdr:from>
    <xdr:to>
      <xdr:col>20</xdr:col>
      <xdr:colOff>38100</xdr:colOff>
      <xdr:row>95</xdr:row>
      <xdr:rowOff>89024</xdr:rowOff>
    </xdr:to>
    <xdr:sp macro="" textlink="">
      <xdr:nvSpPr>
        <xdr:cNvPr id="254" name="楕円 253"/>
        <xdr:cNvSpPr/>
      </xdr:nvSpPr>
      <xdr:spPr>
        <a:xfrm>
          <a:off x="3746500" y="162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105551</xdr:rowOff>
    </xdr:from>
    <xdr:ext cx="534377" cy="259045"/>
    <xdr:sp macro="" textlink="">
      <xdr:nvSpPr>
        <xdr:cNvPr id="255" name="テキスト ボックス 254"/>
        <xdr:cNvSpPr txBox="1"/>
      </xdr:nvSpPr>
      <xdr:spPr>
        <a:xfrm>
          <a:off x="3530111" y="160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22899</xdr:rowOff>
    </xdr:from>
    <xdr:to>
      <xdr:col>15</xdr:col>
      <xdr:colOff>101600</xdr:colOff>
      <xdr:row>95</xdr:row>
      <xdr:rowOff>124499</xdr:rowOff>
    </xdr:to>
    <xdr:sp macro="" textlink="">
      <xdr:nvSpPr>
        <xdr:cNvPr id="256" name="楕円 255"/>
        <xdr:cNvSpPr/>
      </xdr:nvSpPr>
      <xdr:spPr>
        <a:xfrm>
          <a:off x="28575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115626</xdr:rowOff>
    </xdr:from>
    <xdr:ext cx="534377" cy="259045"/>
    <xdr:sp macro="" textlink="">
      <xdr:nvSpPr>
        <xdr:cNvPr id="257" name="テキスト ボックス 256"/>
        <xdr:cNvSpPr txBox="1"/>
      </xdr:nvSpPr>
      <xdr:spPr>
        <a:xfrm>
          <a:off x="2641111" y="1640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6810</xdr:rowOff>
    </xdr:from>
    <xdr:to>
      <xdr:col>10</xdr:col>
      <xdr:colOff>165100</xdr:colOff>
      <xdr:row>95</xdr:row>
      <xdr:rowOff>108410</xdr:rowOff>
    </xdr:to>
    <xdr:sp macro="" textlink="">
      <xdr:nvSpPr>
        <xdr:cNvPr id="258" name="楕円 257"/>
        <xdr:cNvSpPr/>
      </xdr:nvSpPr>
      <xdr:spPr>
        <a:xfrm>
          <a:off x="1968500" y="162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99537</xdr:rowOff>
    </xdr:from>
    <xdr:ext cx="534377" cy="259045"/>
    <xdr:sp macro="" textlink="">
      <xdr:nvSpPr>
        <xdr:cNvPr id="259" name="テキスト ボックス 258"/>
        <xdr:cNvSpPr txBox="1"/>
      </xdr:nvSpPr>
      <xdr:spPr>
        <a:xfrm>
          <a:off x="1752111" y="163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14844</xdr:rowOff>
    </xdr:from>
    <xdr:to>
      <xdr:col>6</xdr:col>
      <xdr:colOff>38100</xdr:colOff>
      <xdr:row>95</xdr:row>
      <xdr:rowOff>116444</xdr:rowOff>
    </xdr:to>
    <xdr:sp macro="" textlink="">
      <xdr:nvSpPr>
        <xdr:cNvPr id="260" name="楕円 259"/>
        <xdr:cNvSpPr/>
      </xdr:nvSpPr>
      <xdr:spPr>
        <a:xfrm>
          <a:off x="1079500" y="163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107571</xdr:rowOff>
    </xdr:from>
    <xdr:ext cx="534377" cy="259045"/>
    <xdr:sp macro="" textlink="">
      <xdr:nvSpPr>
        <xdr:cNvPr id="261" name="テキスト ボックス 260"/>
        <xdr:cNvSpPr txBox="1"/>
      </xdr:nvSpPr>
      <xdr:spPr>
        <a:xfrm>
          <a:off x="863111" y="1639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55614</xdr:rowOff>
    </xdr:from>
    <xdr:to>
      <xdr:col>55</xdr:col>
      <xdr:colOff>0</xdr:colOff>
      <xdr:row>38</xdr:row>
      <xdr:rowOff>99178</xdr:rowOff>
    </xdr:to>
    <xdr:cxnSp macro="">
      <xdr:nvCxnSpPr>
        <xdr:cNvPr id="289" name="直線コネクタ 288"/>
        <xdr:cNvCxnSpPr/>
      </xdr:nvCxnSpPr>
      <xdr:spPr>
        <a:xfrm flipV="1">
          <a:off x="9639300" y="6227814"/>
          <a:ext cx="838200" cy="38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43030</xdr:rowOff>
    </xdr:from>
    <xdr:to>
      <xdr:col>50</xdr:col>
      <xdr:colOff>114300</xdr:colOff>
      <xdr:row>38</xdr:row>
      <xdr:rowOff>99178</xdr:rowOff>
    </xdr:to>
    <xdr:cxnSp macro="">
      <xdr:nvCxnSpPr>
        <xdr:cNvPr id="292" name="直線コネクタ 291"/>
        <xdr:cNvCxnSpPr/>
      </xdr:nvCxnSpPr>
      <xdr:spPr>
        <a:xfrm>
          <a:off x="8750300" y="6558130"/>
          <a:ext cx="889000" cy="5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43030</xdr:rowOff>
    </xdr:from>
    <xdr:to>
      <xdr:col>45</xdr:col>
      <xdr:colOff>177800</xdr:colOff>
      <xdr:row>38</xdr:row>
      <xdr:rowOff>73758</xdr:rowOff>
    </xdr:to>
    <xdr:cxnSp macro="">
      <xdr:nvCxnSpPr>
        <xdr:cNvPr id="295" name="直線コネクタ 294"/>
        <xdr:cNvCxnSpPr/>
      </xdr:nvCxnSpPr>
      <xdr:spPr>
        <a:xfrm flipV="1">
          <a:off x="7861300" y="6558130"/>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73758</xdr:rowOff>
    </xdr:from>
    <xdr:to>
      <xdr:col>41</xdr:col>
      <xdr:colOff>50800</xdr:colOff>
      <xdr:row>38</xdr:row>
      <xdr:rowOff>83094</xdr:rowOff>
    </xdr:to>
    <xdr:cxnSp macro="">
      <xdr:nvCxnSpPr>
        <xdr:cNvPr id="298" name="直線コネクタ 297"/>
        <xdr:cNvCxnSpPr/>
      </xdr:nvCxnSpPr>
      <xdr:spPr>
        <a:xfrm flipV="1">
          <a:off x="6972300" y="6588858"/>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4814</xdr:rowOff>
    </xdr:from>
    <xdr:to>
      <xdr:col>55</xdr:col>
      <xdr:colOff>50800</xdr:colOff>
      <xdr:row>36</xdr:row>
      <xdr:rowOff>106414</xdr:rowOff>
    </xdr:to>
    <xdr:sp macro="" textlink="">
      <xdr:nvSpPr>
        <xdr:cNvPr id="308" name="楕円 307"/>
        <xdr:cNvSpPr/>
      </xdr:nvSpPr>
      <xdr:spPr>
        <a:xfrm>
          <a:off x="10426700" y="61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27691</xdr:rowOff>
    </xdr:from>
    <xdr:ext cx="599010" cy="259045"/>
    <xdr:sp macro="" textlink="">
      <xdr:nvSpPr>
        <xdr:cNvPr id="309" name="補助費等該当値テキスト"/>
        <xdr:cNvSpPr txBox="1"/>
      </xdr:nvSpPr>
      <xdr:spPr>
        <a:xfrm>
          <a:off x="10528300" y="602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48378</xdr:rowOff>
    </xdr:from>
    <xdr:to>
      <xdr:col>50</xdr:col>
      <xdr:colOff>165100</xdr:colOff>
      <xdr:row>38</xdr:row>
      <xdr:rowOff>149978</xdr:rowOff>
    </xdr:to>
    <xdr:sp macro="" textlink="">
      <xdr:nvSpPr>
        <xdr:cNvPr id="310" name="楕円 309"/>
        <xdr:cNvSpPr/>
      </xdr:nvSpPr>
      <xdr:spPr>
        <a:xfrm>
          <a:off x="9588500" y="656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166505</xdr:rowOff>
    </xdr:from>
    <xdr:ext cx="599010" cy="259045"/>
    <xdr:sp macro="" textlink="">
      <xdr:nvSpPr>
        <xdr:cNvPr id="311" name="テキスト ボックス 310"/>
        <xdr:cNvSpPr txBox="1"/>
      </xdr:nvSpPr>
      <xdr:spPr>
        <a:xfrm>
          <a:off x="9339795" y="633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163680</xdr:rowOff>
    </xdr:from>
    <xdr:to>
      <xdr:col>46</xdr:col>
      <xdr:colOff>38100</xdr:colOff>
      <xdr:row>38</xdr:row>
      <xdr:rowOff>93830</xdr:rowOff>
    </xdr:to>
    <xdr:sp macro="" textlink="">
      <xdr:nvSpPr>
        <xdr:cNvPr id="312" name="楕円 311"/>
        <xdr:cNvSpPr/>
      </xdr:nvSpPr>
      <xdr:spPr>
        <a:xfrm>
          <a:off x="8699500" y="65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110357</xdr:rowOff>
    </xdr:from>
    <xdr:ext cx="599010" cy="259045"/>
    <xdr:sp macro="" textlink="">
      <xdr:nvSpPr>
        <xdr:cNvPr id="313" name="テキスト ボックス 312"/>
        <xdr:cNvSpPr txBox="1"/>
      </xdr:nvSpPr>
      <xdr:spPr>
        <a:xfrm>
          <a:off x="8450795" y="628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22958</xdr:rowOff>
    </xdr:from>
    <xdr:to>
      <xdr:col>41</xdr:col>
      <xdr:colOff>101600</xdr:colOff>
      <xdr:row>38</xdr:row>
      <xdr:rowOff>124558</xdr:rowOff>
    </xdr:to>
    <xdr:sp macro="" textlink="">
      <xdr:nvSpPr>
        <xdr:cNvPr id="314" name="楕円 313"/>
        <xdr:cNvSpPr/>
      </xdr:nvSpPr>
      <xdr:spPr>
        <a:xfrm>
          <a:off x="7810500" y="65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141085</xdr:rowOff>
    </xdr:from>
    <xdr:ext cx="599010" cy="259045"/>
    <xdr:sp macro="" textlink="">
      <xdr:nvSpPr>
        <xdr:cNvPr id="315" name="テキスト ボックス 314"/>
        <xdr:cNvSpPr txBox="1"/>
      </xdr:nvSpPr>
      <xdr:spPr>
        <a:xfrm>
          <a:off x="7561795" y="631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32294</xdr:rowOff>
    </xdr:from>
    <xdr:to>
      <xdr:col>36</xdr:col>
      <xdr:colOff>165100</xdr:colOff>
      <xdr:row>38</xdr:row>
      <xdr:rowOff>133894</xdr:rowOff>
    </xdr:to>
    <xdr:sp macro="" textlink="">
      <xdr:nvSpPr>
        <xdr:cNvPr id="316" name="楕円 315"/>
        <xdr:cNvSpPr/>
      </xdr:nvSpPr>
      <xdr:spPr>
        <a:xfrm>
          <a:off x="6921500" y="65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150421</xdr:rowOff>
    </xdr:from>
    <xdr:ext cx="599010" cy="259045"/>
    <xdr:sp macro="" textlink="">
      <xdr:nvSpPr>
        <xdr:cNvPr id="317" name="テキスト ボックス 316"/>
        <xdr:cNvSpPr txBox="1"/>
      </xdr:nvSpPr>
      <xdr:spPr>
        <a:xfrm>
          <a:off x="6672795" y="632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55205</xdr:rowOff>
    </xdr:from>
    <xdr:to>
      <xdr:col>55</xdr:col>
      <xdr:colOff>0</xdr:colOff>
      <xdr:row>57</xdr:row>
      <xdr:rowOff>105295</xdr:rowOff>
    </xdr:to>
    <xdr:cxnSp macro="">
      <xdr:nvCxnSpPr>
        <xdr:cNvPr id="346" name="直線コネクタ 345"/>
        <xdr:cNvCxnSpPr/>
      </xdr:nvCxnSpPr>
      <xdr:spPr>
        <a:xfrm>
          <a:off x="9639300" y="9656405"/>
          <a:ext cx="838200" cy="2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55205</xdr:rowOff>
    </xdr:from>
    <xdr:to>
      <xdr:col>50</xdr:col>
      <xdr:colOff>114300</xdr:colOff>
      <xdr:row>58</xdr:row>
      <xdr:rowOff>62990</xdr:rowOff>
    </xdr:to>
    <xdr:cxnSp macro="">
      <xdr:nvCxnSpPr>
        <xdr:cNvPr id="349" name="直線コネクタ 348"/>
        <xdr:cNvCxnSpPr/>
      </xdr:nvCxnSpPr>
      <xdr:spPr>
        <a:xfrm flipV="1">
          <a:off x="8750300" y="9656405"/>
          <a:ext cx="889000" cy="3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47855</xdr:rowOff>
    </xdr:from>
    <xdr:to>
      <xdr:col>45</xdr:col>
      <xdr:colOff>177800</xdr:colOff>
      <xdr:row>58</xdr:row>
      <xdr:rowOff>62990</xdr:rowOff>
    </xdr:to>
    <xdr:cxnSp macro="">
      <xdr:nvCxnSpPr>
        <xdr:cNvPr id="352" name="直線コネクタ 351"/>
        <xdr:cNvCxnSpPr/>
      </xdr:nvCxnSpPr>
      <xdr:spPr>
        <a:xfrm>
          <a:off x="7861300" y="9991955"/>
          <a:ext cx="889000" cy="1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47855</xdr:rowOff>
    </xdr:from>
    <xdr:to>
      <xdr:col>41</xdr:col>
      <xdr:colOff>50800</xdr:colOff>
      <xdr:row>58</xdr:row>
      <xdr:rowOff>63171</xdr:rowOff>
    </xdr:to>
    <xdr:cxnSp macro="">
      <xdr:nvCxnSpPr>
        <xdr:cNvPr id="355" name="直線コネクタ 354"/>
        <xdr:cNvCxnSpPr/>
      </xdr:nvCxnSpPr>
      <xdr:spPr>
        <a:xfrm flipV="1">
          <a:off x="6972300" y="999195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54495</xdr:rowOff>
    </xdr:from>
    <xdr:to>
      <xdr:col>55</xdr:col>
      <xdr:colOff>50800</xdr:colOff>
      <xdr:row>57</xdr:row>
      <xdr:rowOff>156095</xdr:rowOff>
    </xdr:to>
    <xdr:sp macro="" textlink="">
      <xdr:nvSpPr>
        <xdr:cNvPr id="365" name="楕円 364"/>
        <xdr:cNvSpPr/>
      </xdr:nvSpPr>
      <xdr:spPr>
        <a:xfrm>
          <a:off x="10426700" y="98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77372</xdr:rowOff>
    </xdr:from>
    <xdr:ext cx="599010" cy="259045"/>
    <xdr:sp macro="" textlink="">
      <xdr:nvSpPr>
        <xdr:cNvPr id="366" name="普通建設事業費該当値テキスト"/>
        <xdr:cNvSpPr txBox="1"/>
      </xdr:nvSpPr>
      <xdr:spPr>
        <a:xfrm>
          <a:off x="10528300" y="967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4405</xdr:rowOff>
    </xdr:from>
    <xdr:to>
      <xdr:col>50</xdr:col>
      <xdr:colOff>165100</xdr:colOff>
      <xdr:row>56</xdr:row>
      <xdr:rowOff>106005</xdr:rowOff>
    </xdr:to>
    <xdr:sp macro="" textlink="">
      <xdr:nvSpPr>
        <xdr:cNvPr id="367" name="楕円 366"/>
        <xdr:cNvSpPr/>
      </xdr:nvSpPr>
      <xdr:spPr>
        <a:xfrm>
          <a:off x="9588500" y="96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122532</xdr:rowOff>
    </xdr:from>
    <xdr:ext cx="690189" cy="259045"/>
    <xdr:sp macro="" textlink="">
      <xdr:nvSpPr>
        <xdr:cNvPr id="368" name="テキスト ボックス 367"/>
        <xdr:cNvSpPr txBox="1"/>
      </xdr:nvSpPr>
      <xdr:spPr>
        <a:xfrm>
          <a:off x="9294205" y="9380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12190</xdr:rowOff>
    </xdr:from>
    <xdr:to>
      <xdr:col>46</xdr:col>
      <xdr:colOff>38100</xdr:colOff>
      <xdr:row>58</xdr:row>
      <xdr:rowOff>113790</xdr:rowOff>
    </xdr:to>
    <xdr:sp macro="" textlink="">
      <xdr:nvSpPr>
        <xdr:cNvPr id="369" name="楕円 368"/>
        <xdr:cNvSpPr/>
      </xdr:nvSpPr>
      <xdr:spPr>
        <a:xfrm>
          <a:off x="8699500" y="9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130317</xdr:rowOff>
    </xdr:from>
    <xdr:ext cx="599010" cy="259045"/>
    <xdr:sp macro="" textlink="">
      <xdr:nvSpPr>
        <xdr:cNvPr id="370" name="テキスト ボックス 369"/>
        <xdr:cNvSpPr txBox="1"/>
      </xdr:nvSpPr>
      <xdr:spPr>
        <a:xfrm>
          <a:off x="8450795" y="973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168505</xdr:rowOff>
    </xdr:from>
    <xdr:to>
      <xdr:col>41</xdr:col>
      <xdr:colOff>101600</xdr:colOff>
      <xdr:row>58</xdr:row>
      <xdr:rowOff>98655</xdr:rowOff>
    </xdr:to>
    <xdr:sp macro="" textlink="">
      <xdr:nvSpPr>
        <xdr:cNvPr id="371" name="楕円 370"/>
        <xdr:cNvSpPr/>
      </xdr:nvSpPr>
      <xdr:spPr>
        <a:xfrm>
          <a:off x="7810500" y="9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115182</xdr:rowOff>
    </xdr:from>
    <xdr:ext cx="599010" cy="259045"/>
    <xdr:sp macro="" textlink="">
      <xdr:nvSpPr>
        <xdr:cNvPr id="372" name="テキスト ボックス 371"/>
        <xdr:cNvSpPr txBox="1"/>
      </xdr:nvSpPr>
      <xdr:spPr>
        <a:xfrm>
          <a:off x="7561795" y="97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12371</xdr:rowOff>
    </xdr:from>
    <xdr:to>
      <xdr:col>36</xdr:col>
      <xdr:colOff>165100</xdr:colOff>
      <xdr:row>58</xdr:row>
      <xdr:rowOff>113971</xdr:rowOff>
    </xdr:to>
    <xdr:sp macro="" textlink="">
      <xdr:nvSpPr>
        <xdr:cNvPr id="373" name="楕円 372"/>
        <xdr:cNvSpPr/>
      </xdr:nvSpPr>
      <xdr:spPr>
        <a:xfrm>
          <a:off x="6921500" y="995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130498</xdr:rowOff>
    </xdr:from>
    <xdr:ext cx="599010" cy="259045"/>
    <xdr:sp macro="" textlink="">
      <xdr:nvSpPr>
        <xdr:cNvPr id="374" name="テキスト ボックス 373"/>
        <xdr:cNvSpPr txBox="1"/>
      </xdr:nvSpPr>
      <xdr:spPr>
        <a:xfrm>
          <a:off x="6672795" y="973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63308</xdr:rowOff>
    </xdr:from>
    <xdr:to>
      <xdr:col>55</xdr:col>
      <xdr:colOff>0</xdr:colOff>
      <xdr:row>77</xdr:row>
      <xdr:rowOff>113551</xdr:rowOff>
    </xdr:to>
    <xdr:cxnSp macro="">
      <xdr:nvCxnSpPr>
        <xdr:cNvPr id="403" name="直線コネクタ 402"/>
        <xdr:cNvCxnSpPr/>
      </xdr:nvCxnSpPr>
      <xdr:spPr>
        <a:xfrm>
          <a:off x="9639300" y="13264958"/>
          <a:ext cx="838200" cy="5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63308</xdr:rowOff>
    </xdr:from>
    <xdr:to>
      <xdr:col>50</xdr:col>
      <xdr:colOff>114300</xdr:colOff>
      <xdr:row>78</xdr:row>
      <xdr:rowOff>79234</xdr:rowOff>
    </xdr:to>
    <xdr:cxnSp macro="">
      <xdr:nvCxnSpPr>
        <xdr:cNvPr id="406" name="直線コネクタ 405"/>
        <xdr:cNvCxnSpPr/>
      </xdr:nvCxnSpPr>
      <xdr:spPr>
        <a:xfrm flipV="1">
          <a:off x="8750300" y="13264958"/>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39543</xdr:rowOff>
    </xdr:from>
    <xdr:to>
      <xdr:col>45</xdr:col>
      <xdr:colOff>177800</xdr:colOff>
      <xdr:row>78</xdr:row>
      <xdr:rowOff>79234</xdr:rowOff>
    </xdr:to>
    <xdr:cxnSp macro="">
      <xdr:nvCxnSpPr>
        <xdr:cNvPr id="409" name="直線コネクタ 408"/>
        <xdr:cNvCxnSpPr/>
      </xdr:nvCxnSpPr>
      <xdr:spPr>
        <a:xfrm>
          <a:off x="7861300" y="13412643"/>
          <a:ext cx="889000" cy="3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12860</xdr:rowOff>
    </xdr:from>
    <xdr:to>
      <xdr:col>41</xdr:col>
      <xdr:colOff>50800</xdr:colOff>
      <xdr:row>78</xdr:row>
      <xdr:rowOff>39543</xdr:rowOff>
    </xdr:to>
    <xdr:cxnSp macro="">
      <xdr:nvCxnSpPr>
        <xdr:cNvPr id="412" name="直線コネクタ 411"/>
        <xdr:cNvCxnSpPr/>
      </xdr:nvCxnSpPr>
      <xdr:spPr>
        <a:xfrm>
          <a:off x="6972300" y="13385960"/>
          <a:ext cx="8890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62751</xdr:rowOff>
    </xdr:from>
    <xdr:to>
      <xdr:col>55</xdr:col>
      <xdr:colOff>50800</xdr:colOff>
      <xdr:row>77</xdr:row>
      <xdr:rowOff>164351</xdr:rowOff>
    </xdr:to>
    <xdr:sp macro="" textlink="">
      <xdr:nvSpPr>
        <xdr:cNvPr id="422" name="楕円 421"/>
        <xdr:cNvSpPr/>
      </xdr:nvSpPr>
      <xdr:spPr>
        <a:xfrm>
          <a:off x="10426700" y="132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85628</xdr:rowOff>
    </xdr:from>
    <xdr:ext cx="599010" cy="259045"/>
    <xdr:sp macro="" textlink="">
      <xdr:nvSpPr>
        <xdr:cNvPr id="423" name="普通建設事業費 （ うち新規整備　）該当値テキスト"/>
        <xdr:cNvSpPr txBox="1"/>
      </xdr:nvSpPr>
      <xdr:spPr>
        <a:xfrm>
          <a:off x="10528300" y="1311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12508</xdr:rowOff>
    </xdr:from>
    <xdr:to>
      <xdr:col>50</xdr:col>
      <xdr:colOff>165100</xdr:colOff>
      <xdr:row>77</xdr:row>
      <xdr:rowOff>114108</xdr:rowOff>
    </xdr:to>
    <xdr:sp macro="" textlink="">
      <xdr:nvSpPr>
        <xdr:cNvPr id="424" name="楕円 423"/>
        <xdr:cNvSpPr/>
      </xdr:nvSpPr>
      <xdr:spPr>
        <a:xfrm>
          <a:off x="9588500" y="132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130635</xdr:rowOff>
    </xdr:from>
    <xdr:ext cx="599010" cy="259045"/>
    <xdr:sp macro="" textlink="">
      <xdr:nvSpPr>
        <xdr:cNvPr id="425" name="テキスト ボックス 424"/>
        <xdr:cNvSpPr txBox="1"/>
      </xdr:nvSpPr>
      <xdr:spPr>
        <a:xfrm>
          <a:off x="9339795" y="129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28434</xdr:rowOff>
    </xdr:from>
    <xdr:to>
      <xdr:col>46</xdr:col>
      <xdr:colOff>38100</xdr:colOff>
      <xdr:row>78</xdr:row>
      <xdr:rowOff>130034</xdr:rowOff>
    </xdr:to>
    <xdr:sp macro="" textlink="">
      <xdr:nvSpPr>
        <xdr:cNvPr id="426" name="楕円 425"/>
        <xdr:cNvSpPr/>
      </xdr:nvSpPr>
      <xdr:spPr>
        <a:xfrm>
          <a:off x="8699500" y="134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146561</xdr:rowOff>
    </xdr:from>
    <xdr:ext cx="599010" cy="259045"/>
    <xdr:sp macro="" textlink="">
      <xdr:nvSpPr>
        <xdr:cNvPr id="427" name="テキスト ボックス 426"/>
        <xdr:cNvSpPr txBox="1"/>
      </xdr:nvSpPr>
      <xdr:spPr>
        <a:xfrm>
          <a:off x="8450795" y="1317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160193</xdr:rowOff>
    </xdr:from>
    <xdr:to>
      <xdr:col>41</xdr:col>
      <xdr:colOff>101600</xdr:colOff>
      <xdr:row>78</xdr:row>
      <xdr:rowOff>90343</xdr:rowOff>
    </xdr:to>
    <xdr:sp macro="" textlink="">
      <xdr:nvSpPr>
        <xdr:cNvPr id="428" name="楕円 427"/>
        <xdr:cNvSpPr/>
      </xdr:nvSpPr>
      <xdr:spPr>
        <a:xfrm>
          <a:off x="7810500" y="133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106870</xdr:rowOff>
    </xdr:from>
    <xdr:ext cx="599010" cy="259045"/>
    <xdr:sp macro="" textlink="">
      <xdr:nvSpPr>
        <xdr:cNvPr id="429" name="テキスト ボックス 428"/>
        <xdr:cNvSpPr txBox="1"/>
      </xdr:nvSpPr>
      <xdr:spPr>
        <a:xfrm>
          <a:off x="7561795" y="1313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133510</xdr:rowOff>
    </xdr:from>
    <xdr:to>
      <xdr:col>36</xdr:col>
      <xdr:colOff>165100</xdr:colOff>
      <xdr:row>78</xdr:row>
      <xdr:rowOff>63660</xdr:rowOff>
    </xdr:to>
    <xdr:sp macro="" textlink="">
      <xdr:nvSpPr>
        <xdr:cNvPr id="430" name="楕円 429"/>
        <xdr:cNvSpPr/>
      </xdr:nvSpPr>
      <xdr:spPr>
        <a:xfrm>
          <a:off x="6921500" y="13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80187</xdr:rowOff>
    </xdr:from>
    <xdr:ext cx="599010" cy="259045"/>
    <xdr:sp macro="" textlink="">
      <xdr:nvSpPr>
        <xdr:cNvPr id="431" name="テキスト ボックス 430"/>
        <xdr:cNvSpPr txBox="1"/>
      </xdr:nvSpPr>
      <xdr:spPr>
        <a:xfrm>
          <a:off x="6672795" y="1311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29482</xdr:rowOff>
    </xdr:from>
    <xdr:to>
      <xdr:col>55</xdr:col>
      <xdr:colOff>0</xdr:colOff>
      <xdr:row>98</xdr:row>
      <xdr:rowOff>47318</xdr:rowOff>
    </xdr:to>
    <xdr:cxnSp macro="">
      <xdr:nvCxnSpPr>
        <xdr:cNvPr id="458" name="直線コネクタ 457"/>
        <xdr:cNvCxnSpPr/>
      </xdr:nvCxnSpPr>
      <xdr:spPr>
        <a:xfrm>
          <a:off x="9639300" y="16831582"/>
          <a:ext cx="8382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29482</xdr:rowOff>
    </xdr:from>
    <xdr:to>
      <xdr:col>50</xdr:col>
      <xdr:colOff>114300</xdr:colOff>
      <xdr:row>98</xdr:row>
      <xdr:rowOff>61999</xdr:rowOff>
    </xdr:to>
    <xdr:cxnSp macro="">
      <xdr:nvCxnSpPr>
        <xdr:cNvPr id="461" name="直線コネクタ 460"/>
        <xdr:cNvCxnSpPr/>
      </xdr:nvCxnSpPr>
      <xdr:spPr>
        <a:xfrm flipV="1">
          <a:off x="8750300" y="16831582"/>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61999</xdr:rowOff>
    </xdr:from>
    <xdr:to>
      <xdr:col>45</xdr:col>
      <xdr:colOff>177800</xdr:colOff>
      <xdr:row>98</xdr:row>
      <xdr:rowOff>69498</xdr:rowOff>
    </xdr:to>
    <xdr:cxnSp macro="">
      <xdr:nvCxnSpPr>
        <xdr:cNvPr id="464" name="直線コネクタ 463"/>
        <xdr:cNvCxnSpPr/>
      </xdr:nvCxnSpPr>
      <xdr:spPr>
        <a:xfrm flipV="1">
          <a:off x="7861300" y="16864099"/>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69498</xdr:rowOff>
    </xdr:from>
    <xdr:to>
      <xdr:col>41</xdr:col>
      <xdr:colOff>50800</xdr:colOff>
      <xdr:row>98</xdr:row>
      <xdr:rowOff>96993</xdr:rowOff>
    </xdr:to>
    <xdr:cxnSp macro="">
      <xdr:nvCxnSpPr>
        <xdr:cNvPr id="467" name="直線コネクタ 466"/>
        <xdr:cNvCxnSpPr/>
      </xdr:nvCxnSpPr>
      <xdr:spPr>
        <a:xfrm flipV="1">
          <a:off x="6972300" y="16871598"/>
          <a:ext cx="889000" cy="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167968</xdr:rowOff>
    </xdr:from>
    <xdr:to>
      <xdr:col>55</xdr:col>
      <xdr:colOff>50800</xdr:colOff>
      <xdr:row>98</xdr:row>
      <xdr:rowOff>98118</xdr:rowOff>
    </xdr:to>
    <xdr:sp macro="" textlink="">
      <xdr:nvSpPr>
        <xdr:cNvPr id="477" name="楕円 476"/>
        <xdr:cNvSpPr/>
      </xdr:nvSpPr>
      <xdr:spPr>
        <a:xfrm>
          <a:off x="10426700" y="167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127345</xdr:rowOff>
    </xdr:from>
    <xdr:ext cx="599010" cy="259045"/>
    <xdr:sp macro="" textlink="">
      <xdr:nvSpPr>
        <xdr:cNvPr id="478" name="普通建設事業費 （ うち更新整備　）該当値テキスト"/>
        <xdr:cNvSpPr txBox="1"/>
      </xdr:nvSpPr>
      <xdr:spPr>
        <a:xfrm>
          <a:off x="10528300" y="1658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150132</xdr:rowOff>
    </xdr:from>
    <xdr:to>
      <xdr:col>50</xdr:col>
      <xdr:colOff>165100</xdr:colOff>
      <xdr:row>98</xdr:row>
      <xdr:rowOff>80282</xdr:rowOff>
    </xdr:to>
    <xdr:sp macro="" textlink="">
      <xdr:nvSpPr>
        <xdr:cNvPr id="479" name="楕円 478"/>
        <xdr:cNvSpPr/>
      </xdr:nvSpPr>
      <xdr:spPr>
        <a:xfrm>
          <a:off x="9588500" y="16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96809</xdr:rowOff>
    </xdr:from>
    <xdr:ext cx="599010" cy="259045"/>
    <xdr:sp macro="" textlink="">
      <xdr:nvSpPr>
        <xdr:cNvPr id="480" name="テキスト ボックス 479"/>
        <xdr:cNvSpPr txBox="1"/>
      </xdr:nvSpPr>
      <xdr:spPr>
        <a:xfrm>
          <a:off x="9339795" y="1655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11199</xdr:rowOff>
    </xdr:from>
    <xdr:to>
      <xdr:col>46</xdr:col>
      <xdr:colOff>38100</xdr:colOff>
      <xdr:row>98</xdr:row>
      <xdr:rowOff>112799</xdr:rowOff>
    </xdr:to>
    <xdr:sp macro="" textlink="">
      <xdr:nvSpPr>
        <xdr:cNvPr id="481" name="楕円 480"/>
        <xdr:cNvSpPr/>
      </xdr:nvSpPr>
      <xdr:spPr>
        <a:xfrm>
          <a:off x="8699500" y="168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129326</xdr:rowOff>
    </xdr:from>
    <xdr:ext cx="599010" cy="259045"/>
    <xdr:sp macro="" textlink="">
      <xdr:nvSpPr>
        <xdr:cNvPr id="482" name="テキスト ボックス 481"/>
        <xdr:cNvSpPr txBox="1"/>
      </xdr:nvSpPr>
      <xdr:spPr>
        <a:xfrm>
          <a:off x="8450795" y="1658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18698</xdr:rowOff>
    </xdr:from>
    <xdr:to>
      <xdr:col>41</xdr:col>
      <xdr:colOff>101600</xdr:colOff>
      <xdr:row>98</xdr:row>
      <xdr:rowOff>120298</xdr:rowOff>
    </xdr:to>
    <xdr:sp macro="" textlink="">
      <xdr:nvSpPr>
        <xdr:cNvPr id="483" name="楕円 482"/>
        <xdr:cNvSpPr/>
      </xdr:nvSpPr>
      <xdr:spPr>
        <a:xfrm>
          <a:off x="7810500" y="168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111425</xdr:rowOff>
    </xdr:from>
    <xdr:ext cx="599010" cy="259045"/>
    <xdr:sp macro="" textlink="">
      <xdr:nvSpPr>
        <xdr:cNvPr id="484" name="テキスト ボックス 483"/>
        <xdr:cNvSpPr txBox="1"/>
      </xdr:nvSpPr>
      <xdr:spPr>
        <a:xfrm>
          <a:off x="7561795" y="1691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46193</xdr:rowOff>
    </xdr:from>
    <xdr:to>
      <xdr:col>36</xdr:col>
      <xdr:colOff>165100</xdr:colOff>
      <xdr:row>98</xdr:row>
      <xdr:rowOff>147793</xdr:rowOff>
    </xdr:to>
    <xdr:sp macro="" textlink="">
      <xdr:nvSpPr>
        <xdr:cNvPr id="485" name="楕円 484"/>
        <xdr:cNvSpPr/>
      </xdr:nvSpPr>
      <xdr:spPr>
        <a:xfrm>
          <a:off x="6921500" y="1684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138920</xdr:rowOff>
    </xdr:from>
    <xdr:ext cx="534377" cy="259045"/>
    <xdr:sp macro="" textlink="">
      <xdr:nvSpPr>
        <xdr:cNvPr id="486" name="テキスト ボックス 485"/>
        <xdr:cNvSpPr txBox="1"/>
      </xdr:nvSpPr>
      <xdr:spPr>
        <a:xfrm>
          <a:off x="6705111" y="1694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30817</xdr:rowOff>
    </xdr:from>
    <xdr:to>
      <xdr:col>71</xdr:col>
      <xdr:colOff>177800</xdr:colOff>
      <xdr:row>39</xdr:row>
      <xdr:rowOff>44450</xdr:rowOff>
    </xdr:to>
    <xdr:cxnSp macro="">
      <xdr:nvCxnSpPr>
        <xdr:cNvPr id="524" name="直線コネクタ 523"/>
        <xdr:cNvCxnSpPr/>
      </xdr:nvCxnSpPr>
      <xdr:spPr>
        <a:xfrm>
          <a:off x="12814300" y="6717367"/>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151467</xdr:rowOff>
    </xdr:from>
    <xdr:to>
      <xdr:col>67</xdr:col>
      <xdr:colOff>101600</xdr:colOff>
      <xdr:row>39</xdr:row>
      <xdr:rowOff>81617</xdr:rowOff>
    </xdr:to>
    <xdr:sp macro="" textlink="">
      <xdr:nvSpPr>
        <xdr:cNvPr id="542" name="楕円 541"/>
        <xdr:cNvSpPr/>
      </xdr:nvSpPr>
      <xdr:spPr>
        <a:xfrm>
          <a:off x="12763500" y="66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72744</xdr:rowOff>
    </xdr:from>
    <xdr:ext cx="469744" cy="259045"/>
    <xdr:sp macro="" textlink="">
      <xdr:nvSpPr>
        <xdr:cNvPr id="543" name="テキスト ボックス 542"/>
        <xdr:cNvSpPr txBox="1"/>
      </xdr:nvSpPr>
      <xdr:spPr>
        <a:xfrm>
          <a:off x="12579428" y="67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142196</xdr:rowOff>
    </xdr:from>
    <xdr:to>
      <xdr:col>85</xdr:col>
      <xdr:colOff>127000</xdr:colOff>
      <xdr:row>77</xdr:row>
      <xdr:rowOff>144286</xdr:rowOff>
    </xdr:to>
    <xdr:cxnSp macro="">
      <xdr:nvCxnSpPr>
        <xdr:cNvPr id="627" name="直線コネクタ 626"/>
        <xdr:cNvCxnSpPr/>
      </xdr:nvCxnSpPr>
      <xdr:spPr>
        <a:xfrm flipV="1">
          <a:off x="15481300" y="13343846"/>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106767</xdr:rowOff>
    </xdr:from>
    <xdr:to>
      <xdr:col>81</xdr:col>
      <xdr:colOff>50800</xdr:colOff>
      <xdr:row>77</xdr:row>
      <xdr:rowOff>144286</xdr:rowOff>
    </xdr:to>
    <xdr:cxnSp macro="">
      <xdr:nvCxnSpPr>
        <xdr:cNvPr id="630" name="直線コネクタ 629"/>
        <xdr:cNvCxnSpPr/>
      </xdr:nvCxnSpPr>
      <xdr:spPr>
        <a:xfrm>
          <a:off x="14592300" y="13308417"/>
          <a:ext cx="889000" cy="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78383</xdr:rowOff>
    </xdr:from>
    <xdr:to>
      <xdr:col>76</xdr:col>
      <xdr:colOff>114300</xdr:colOff>
      <xdr:row>77</xdr:row>
      <xdr:rowOff>106767</xdr:rowOff>
    </xdr:to>
    <xdr:cxnSp macro="">
      <xdr:nvCxnSpPr>
        <xdr:cNvPr id="633" name="直線コネクタ 632"/>
        <xdr:cNvCxnSpPr/>
      </xdr:nvCxnSpPr>
      <xdr:spPr>
        <a:xfrm>
          <a:off x="13703300" y="13280033"/>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64819</xdr:rowOff>
    </xdr:from>
    <xdr:to>
      <xdr:col>71</xdr:col>
      <xdr:colOff>177800</xdr:colOff>
      <xdr:row>77</xdr:row>
      <xdr:rowOff>78383</xdr:rowOff>
    </xdr:to>
    <xdr:cxnSp macro="">
      <xdr:nvCxnSpPr>
        <xdr:cNvPr id="636" name="直線コネクタ 635"/>
        <xdr:cNvCxnSpPr/>
      </xdr:nvCxnSpPr>
      <xdr:spPr>
        <a:xfrm>
          <a:off x="12814300" y="1326646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91396</xdr:rowOff>
    </xdr:from>
    <xdr:to>
      <xdr:col>85</xdr:col>
      <xdr:colOff>177800</xdr:colOff>
      <xdr:row>78</xdr:row>
      <xdr:rowOff>21546</xdr:rowOff>
    </xdr:to>
    <xdr:sp macro="" textlink="">
      <xdr:nvSpPr>
        <xdr:cNvPr id="646" name="楕円 645"/>
        <xdr:cNvSpPr/>
      </xdr:nvSpPr>
      <xdr:spPr>
        <a:xfrm>
          <a:off x="16268700" y="132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114273</xdr:rowOff>
    </xdr:from>
    <xdr:ext cx="599010" cy="259045"/>
    <xdr:sp macro="" textlink="">
      <xdr:nvSpPr>
        <xdr:cNvPr id="647" name="公債費該当値テキスト"/>
        <xdr:cNvSpPr txBox="1"/>
      </xdr:nvSpPr>
      <xdr:spPr>
        <a:xfrm>
          <a:off x="16370300" y="1314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93486</xdr:rowOff>
    </xdr:from>
    <xdr:to>
      <xdr:col>81</xdr:col>
      <xdr:colOff>101600</xdr:colOff>
      <xdr:row>78</xdr:row>
      <xdr:rowOff>23636</xdr:rowOff>
    </xdr:to>
    <xdr:sp macro="" textlink="">
      <xdr:nvSpPr>
        <xdr:cNvPr id="648" name="楕円 647"/>
        <xdr:cNvSpPr/>
      </xdr:nvSpPr>
      <xdr:spPr>
        <a:xfrm>
          <a:off x="15430500" y="132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40163</xdr:rowOff>
    </xdr:from>
    <xdr:ext cx="599010" cy="259045"/>
    <xdr:sp macro="" textlink="">
      <xdr:nvSpPr>
        <xdr:cNvPr id="649" name="テキスト ボックス 648"/>
        <xdr:cNvSpPr txBox="1"/>
      </xdr:nvSpPr>
      <xdr:spPr>
        <a:xfrm>
          <a:off x="15181795" y="1307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55967</xdr:rowOff>
    </xdr:from>
    <xdr:to>
      <xdr:col>76</xdr:col>
      <xdr:colOff>165100</xdr:colOff>
      <xdr:row>77</xdr:row>
      <xdr:rowOff>157567</xdr:rowOff>
    </xdr:to>
    <xdr:sp macro="" textlink="">
      <xdr:nvSpPr>
        <xdr:cNvPr id="650" name="楕円 649"/>
        <xdr:cNvSpPr/>
      </xdr:nvSpPr>
      <xdr:spPr>
        <a:xfrm>
          <a:off x="14541500" y="132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2644</xdr:rowOff>
    </xdr:from>
    <xdr:ext cx="599010" cy="259045"/>
    <xdr:sp macro="" textlink="">
      <xdr:nvSpPr>
        <xdr:cNvPr id="651" name="テキスト ボックス 650"/>
        <xdr:cNvSpPr txBox="1"/>
      </xdr:nvSpPr>
      <xdr:spPr>
        <a:xfrm>
          <a:off x="14292795" y="1303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27583</xdr:rowOff>
    </xdr:from>
    <xdr:to>
      <xdr:col>72</xdr:col>
      <xdr:colOff>38100</xdr:colOff>
      <xdr:row>77</xdr:row>
      <xdr:rowOff>129183</xdr:rowOff>
    </xdr:to>
    <xdr:sp macro="" textlink="">
      <xdr:nvSpPr>
        <xdr:cNvPr id="652" name="楕円 651"/>
        <xdr:cNvSpPr/>
      </xdr:nvSpPr>
      <xdr:spPr>
        <a:xfrm>
          <a:off x="13652500" y="132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145710</xdr:rowOff>
    </xdr:from>
    <xdr:ext cx="599010" cy="259045"/>
    <xdr:sp macro="" textlink="">
      <xdr:nvSpPr>
        <xdr:cNvPr id="653" name="テキスト ボックス 652"/>
        <xdr:cNvSpPr txBox="1"/>
      </xdr:nvSpPr>
      <xdr:spPr>
        <a:xfrm>
          <a:off x="13403795" y="1300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14019</xdr:rowOff>
    </xdr:from>
    <xdr:to>
      <xdr:col>67</xdr:col>
      <xdr:colOff>101600</xdr:colOff>
      <xdr:row>77</xdr:row>
      <xdr:rowOff>115619</xdr:rowOff>
    </xdr:to>
    <xdr:sp macro="" textlink="">
      <xdr:nvSpPr>
        <xdr:cNvPr id="654" name="楕円 653"/>
        <xdr:cNvSpPr/>
      </xdr:nvSpPr>
      <xdr:spPr>
        <a:xfrm>
          <a:off x="12763500" y="132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132146</xdr:rowOff>
    </xdr:from>
    <xdr:ext cx="599010" cy="259045"/>
    <xdr:sp macro="" textlink="">
      <xdr:nvSpPr>
        <xdr:cNvPr id="655" name="テキスト ボックス 654"/>
        <xdr:cNvSpPr txBox="1"/>
      </xdr:nvSpPr>
      <xdr:spPr>
        <a:xfrm>
          <a:off x="12514795" y="129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134733</xdr:rowOff>
    </xdr:from>
    <xdr:to>
      <xdr:col>85</xdr:col>
      <xdr:colOff>127000</xdr:colOff>
      <xdr:row>98</xdr:row>
      <xdr:rowOff>152299</xdr:rowOff>
    </xdr:to>
    <xdr:cxnSp macro="">
      <xdr:nvCxnSpPr>
        <xdr:cNvPr id="684" name="直線コネクタ 683"/>
        <xdr:cNvCxnSpPr/>
      </xdr:nvCxnSpPr>
      <xdr:spPr>
        <a:xfrm flipV="1">
          <a:off x="15481300" y="16936833"/>
          <a:ext cx="8382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3561</xdr:rowOff>
    </xdr:from>
    <xdr:to>
      <xdr:col>81</xdr:col>
      <xdr:colOff>50800</xdr:colOff>
      <xdr:row>98</xdr:row>
      <xdr:rowOff>152299</xdr:rowOff>
    </xdr:to>
    <xdr:cxnSp macro="">
      <xdr:nvCxnSpPr>
        <xdr:cNvPr id="687" name="直線コネクタ 686"/>
        <xdr:cNvCxnSpPr/>
      </xdr:nvCxnSpPr>
      <xdr:spPr>
        <a:xfrm>
          <a:off x="14592300" y="16805661"/>
          <a:ext cx="889000" cy="1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164618</xdr:rowOff>
    </xdr:from>
    <xdr:to>
      <xdr:col>76</xdr:col>
      <xdr:colOff>114300</xdr:colOff>
      <xdr:row>98</xdr:row>
      <xdr:rowOff>3561</xdr:rowOff>
    </xdr:to>
    <xdr:cxnSp macro="">
      <xdr:nvCxnSpPr>
        <xdr:cNvPr id="690" name="直線コネクタ 689"/>
        <xdr:cNvCxnSpPr/>
      </xdr:nvCxnSpPr>
      <xdr:spPr>
        <a:xfrm>
          <a:off x="13703300" y="16795268"/>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164618</xdr:rowOff>
    </xdr:from>
    <xdr:to>
      <xdr:col>71</xdr:col>
      <xdr:colOff>177800</xdr:colOff>
      <xdr:row>98</xdr:row>
      <xdr:rowOff>73512</xdr:rowOff>
    </xdr:to>
    <xdr:cxnSp macro="">
      <xdr:nvCxnSpPr>
        <xdr:cNvPr id="693" name="直線コネクタ 692"/>
        <xdr:cNvCxnSpPr/>
      </xdr:nvCxnSpPr>
      <xdr:spPr>
        <a:xfrm flipV="1">
          <a:off x="12814300" y="16795268"/>
          <a:ext cx="889000" cy="8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83933</xdr:rowOff>
    </xdr:from>
    <xdr:to>
      <xdr:col>85</xdr:col>
      <xdr:colOff>177800</xdr:colOff>
      <xdr:row>99</xdr:row>
      <xdr:rowOff>14083</xdr:rowOff>
    </xdr:to>
    <xdr:sp macro="" textlink="">
      <xdr:nvSpPr>
        <xdr:cNvPr id="703" name="楕円 702"/>
        <xdr:cNvSpPr/>
      </xdr:nvSpPr>
      <xdr:spPr>
        <a:xfrm>
          <a:off x="16268700" y="16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43310</xdr:rowOff>
    </xdr:from>
    <xdr:ext cx="599010" cy="259045"/>
    <xdr:sp macro="" textlink="">
      <xdr:nvSpPr>
        <xdr:cNvPr id="704" name="積立金該当値テキスト"/>
        <xdr:cNvSpPr txBox="1"/>
      </xdr:nvSpPr>
      <xdr:spPr>
        <a:xfrm>
          <a:off x="16370300" y="1667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101499</xdr:rowOff>
    </xdr:from>
    <xdr:to>
      <xdr:col>81</xdr:col>
      <xdr:colOff>101600</xdr:colOff>
      <xdr:row>99</xdr:row>
      <xdr:rowOff>31649</xdr:rowOff>
    </xdr:to>
    <xdr:sp macro="" textlink="">
      <xdr:nvSpPr>
        <xdr:cNvPr id="705" name="楕円 704"/>
        <xdr:cNvSpPr/>
      </xdr:nvSpPr>
      <xdr:spPr>
        <a:xfrm>
          <a:off x="15430500" y="169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48176</xdr:rowOff>
    </xdr:from>
    <xdr:ext cx="534377" cy="259045"/>
    <xdr:sp macro="" textlink="">
      <xdr:nvSpPr>
        <xdr:cNvPr id="706" name="テキスト ボックス 705"/>
        <xdr:cNvSpPr txBox="1"/>
      </xdr:nvSpPr>
      <xdr:spPr>
        <a:xfrm>
          <a:off x="15214111" y="166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124211</xdr:rowOff>
    </xdr:from>
    <xdr:to>
      <xdr:col>76</xdr:col>
      <xdr:colOff>165100</xdr:colOff>
      <xdr:row>98</xdr:row>
      <xdr:rowOff>54361</xdr:rowOff>
    </xdr:to>
    <xdr:sp macro="" textlink="">
      <xdr:nvSpPr>
        <xdr:cNvPr id="707" name="楕円 706"/>
        <xdr:cNvSpPr/>
      </xdr:nvSpPr>
      <xdr:spPr>
        <a:xfrm>
          <a:off x="14541500" y="16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70888</xdr:rowOff>
    </xdr:from>
    <xdr:ext cx="599010" cy="259045"/>
    <xdr:sp macro="" textlink="">
      <xdr:nvSpPr>
        <xdr:cNvPr id="708" name="テキスト ボックス 707"/>
        <xdr:cNvSpPr txBox="1"/>
      </xdr:nvSpPr>
      <xdr:spPr>
        <a:xfrm>
          <a:off x="14292795" y="165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113818</xdr:rowOff>
    </xdr:from>
    <xdr:to>
      <xdr:col>72</xdr:col>
      <xdr:colOff>38100</xdr:colOff>
      <xdr:row>98</xdr:row>
      <xdr:rowOff>43968</xdr:rowOff>
    </xdr:to>
    <xdr:sp macro="" textlink="">
      <xdr:nvSpPr>
        <xdr:cNvPr id="709" name="楕円 708"/>
        <xdr:cNvSpPr/>
      </xdr:nvSpPr>
      <xdr:spPr>
        <a:xfrm>
          <a:off x="13652500" y="167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60495</xdr:rowOff>
    </xdr:from>
    <xdr:ext cx="599010" cy="259045"/>
    <xdr:sp macro="" textlink="">
      <xdr:nvSpPr>
        <xdr:cNvPr id="710" name="テキスト ボックス 709"/>
        <xdr:cNvSpPr txBox="1"/>
      </xdr:nvSpPr>
      <xdr:spPr>
        <a:xfrm>
          <a:off x="13403795" y="1651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22712</xdr:rowOff>
    </xdr:from>
    <xdr:to>
      <xdr:col>67</xdr:col>
      <xdr:colOff>101600</xdr:colOff>
      <xdr:row>98</xdr:row>
      <xdr:rowOff>124312</xdr:rowOff>
    </xdr:to>
    <xdr:sp macro="" textlink="">
      <xdr:nvSpPr>
        <xdr:cNvPr id="711" name="楕円 710"/>
        <xdr:cNvSpPr/>
      </xdr:nvSpPr>
      <xdr:spPr>
        <a:xfrm>
          <a:off x="12763500" y="168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140839</xdr:rowOff>
    </xdr:from>
    <xdr:ext cx="599010" cy="259045"/>
    <xdr:sp macro="" textlink="">
      <xdr:nvSpPr>
        <xdr:cNvPr id="712" name="テキスト ボックス 711"/>
        <xdr:cNvSpPr txBox="1"/>
      </xdr:nvSpPr>
      <xdr:spPr>
        <a:xfrm>
          <a:off x="12514795" y="1660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121376</xdr:rowOff>
    </xdr:from>
    <xdr:to>
      <xdr:col>116</xdr:col>
      <xdr:colOff>63500</xdr:colOff>
      <xdr:row>58</xdr:row>
      <xdr:rowOff>139700</xdr:rowOff>
    </xdr:to>
    <xdr:cxnSp macro="">
      <xdr:nvCxnSpPr>
        <xdr:cNvPr id="794" name="直線コネクタ 793"/>
        <xdr:cNvCxnSpPr/>
      </xdr:nvCxnSpPr>
      <xdr:spPr>
        <a:xfrm flipV="1">
          <a:off x="21323300" y="10065476"/>
          <a:ext cx="8382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70576</xdr:rowOff>
    </xdr:from>
    <xdr:to>
      <xdr:col>116</xdr:col>
      <xdr:colOff>114300</xdr:colOff>
      <xdr:row>59</xdr:row>
      <xdr:rowOff>726</xdr:rowOff>
    </xdr:to>
    <xdr:sp macro="" textlink="">
      <xdr:nvSpPr>
        <xdr:cNvPr id="813" name="楕円 812"/>
        <xdr:cNvSpPr/>
      </xdr:nvSpPr>
      <xdr:spPr>
        <a:xfrm>
          <a:off x="22110700" y="100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4" name="貸付金該当値テキスト"/>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85964</xdr:rowOff>
    </xdr:from>
    <xdr:to>
      <xdr:col>116</xdr:col>
      <xdr:colOff>63500</xdr:colOff>
      <xdr:row>77</xdr:row>
      <xdr:rowOff>133672</xdr:rowOff>
    </xdr:to>
    <xdr:cxnSp macro="">
      <xdr:nvCxnSpPr>
        <xdr:cNvPr id="851" name="直線コネクタ 850"/>
        <xdr:cNvCxnSpPr/>
      </xdr:nvCxnSpPr>
      <xdr:spPr>
        <a:xfrm flipV="1">
          <a:off x="21323300" y="13287614"/>
          <a:ext cx="8382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129715</xdr:rowOff>
    </xdr:from>
    <xdr:to>
      <xdr:col>111</xdr:col>
      <xdr:colOff>177800</xdr:colOff>
      <xdr:row>77</xdr:row>
      <xdr:rowOff>133672</xdr:rowOff>
    </xdr:to>
    <xdr:cxnSp macro="">
      <xdr:nvCxnSpPr>
        <xdr:cNvPr id="854" name="直線コネクタ 853"/>
        <xdr:cNvCxnSpPr/>
      </xdr:nvCxnSpPr>
      <xdr:spPr>
        <a:xfrm>
          <a:off x="20434300" y="13331365"/>
          <a:ext cx="8890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98834</xdr:rowOff>
    </xdr:from>
    <xdr:to>
      <xdr:col>107</xdr:col>
      <xdr:colOff>50800</xdr:colOff>
      <xdr:row>77</xdr:row>
      <xdr:rowOff>129715</xdr:rowOff>
    </xdr:to>
    <xdr:cxnSp macro="">
      <xdr:nvCxnSpPr>
        <xdr:cNvPr id="857" name="直線コネクタ 856"/>
        <xdr:cNvCxnSpPr/>
      </xdr:nvCxnSpPr>
      <xdr:spPr>
        <a:xfrm>
          <a:off x="19545300" y="13300484"/>
          <a:ext cx="889000" cy="3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98834</xdr:rowOff>
    </xdr:from>
    <xdr:to>
      <xdr:col>102</xdr:col>
      <xdr:colOff>114300</xdr:colOff>
      <xdr:row>77</xdr:row>
      <xdr:rowOff>112398</xdr:rowOff>
    </xdr:to>
    <xdr:cxnSp macro="">
      <xdr:nvCxnSpPr>
        <xdr:cNvPr id="860" name="直線コネクタ 859"/>
        <xdr:cNvCxnSpPr/>
      </xdr:nvCxnSpPr>
      <xdr:spPr>
        <a:xfrm flipV="1">
          <a:off x="18656300" y="1330048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35164</xdr:rowOff>
    </xdr:from>
    <xdr:to>
      <xdr:col>116</xdr:col>
      <xdr:colOff>114300</xdr:colOff>
      <xdr:row>77</xdr:row>
      <xdr:rowOff>136764</xdr:rowOff>
    </xdr:to>
    <xdr:sp macro="" textlink="">
      <xdr:nvSpPr>
        <xdr:cNvPr id="870" name="楕円 869"/>
        <xdr:cNvSpPr/>
      </xdr:nvSpPr>
      <xdr:spPr>
        <a:xfrm>
          <a:off x="22110700" y="132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13591</xdr:rowOff>
    </xdr:from>
    <xdr:ext cx="534377" cy="259045"/>
    <xdr:sp macro="" textlink="">
      <xdr:nvSpPr>
        <xdr:cNvPr id="871" name="繰出金該当値テキスト"/>
        <xdr:cNvSpPr txBox="1"/>
      </xdr:nvSpPr>
      <xdr:spPr>
        <a:xfrm>
          <a:off x="22212300"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82872</xdr:rowOff>
    </xdr:from>
    <xdr:to>
      <xdr:col>112</xdr:col>
      <xdr:colOff>38100</xdr:colOff>
      <xdr:row>78</xdr:row>
      <xdr:rowOff>13022</xdr:rowOff>
    </xdr:to>
    <xdr:sp macro="" textlink="">
      <xdr:nvSpPr>
        <xdr:cNvPr id="872" name="楕円 871"/>
        <xdr:cNvSpPr/>
      </xdr:nvSpPr>
      <xdr:spPr>
        <a:xfrm>
          <a:off x="21272500" y="132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4149</xdr:rowOff>
    </xdr:from>
    <xdr:ext cx="534377" cy="259045"/>
    <xdr:sp macro="" textlink="">
      <xdr:nvSpPr>
        <xdr:cNvPr id="873" name="テキスト ボックス 872"/>
        <xdr:cNvSpPr txBox="1"/>
      </xdr:nvSpPr>
      <xdr:spPr>
        <a:xfrm>
          <a:off x="21056111" y="133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78915</xdr:rowOff>
    </xdr:from>
    <xdr:to>
      <xdr:col>107</xdr:col>
      <xdr:colOff>101600</xdr:colOff>
      <xdr:row>78</xdr:row>
      <xdr:rowOff>9065</xdr:rowOff>
    </xdr:to>
    <xdr:sp macro="" textlink="">
      <xdr:nvSpPr>
        <xdr:cNvPr id="874" name="楕円 873"/>
        <xdr:cNvSpPr/>
      </xdr:nvSpPr>
      <xdr:spPr>
        <a:xfrm>
          <a:off x="20383500" y="132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192</xdr:rowOff>
    </xdr:from>
    <xdr:ext cx="534377" cy="259045"/>
    <xdr:sp macro="" textlink="">
      <xdr:nvSpPr>
        <xdr:cNvPr id="875" name="テキスト ボックス 874"/>
        <xdr:cNvSpPr txBox="1"/>
      </xdr:nvSpPr>
      <xdr:spPr>
        <a:xfrm>
          <a:off x="20167111" y="133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48034</xdr:rowOff>
    </xdr:from>
    <xdr:to>
      <xdr:col>102</xdr:col>
      <xdr:colOff>165100</xdr:colOff>
      <xdr:row>77</xdr:row>
      <xdr:rowOff>149634</xdr:rowOff>
    </xdr:to>
    <xdr:sp macro="" textlink="">
      <xdr:nvSpPr>
        <xdr:cNvPr id="876" name="楕円 875"/>
        <xdr:cNvSpPr/>
      </xdr:nvSpPr>
      <xdr:spPr>
        <a:xfrm>
          <a:off x="19494500" y="13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140761</xdr:rowOff>
    </xdr:from>
    <xdr:ext cx="534377" cy="259045"/>
    <xdr:sp macro="" textlink="">
      <xdr:nvSpPr>
        <xdr:cNvPr id="877" name="テキスト ボックス 876"/>
        <xdr:cNvSpPr txBox="1"/>
      </xdr:nvSpPr>
      <xdr:spPr>
        <a:xfrm>
          <a:off x="19278111" y="133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61598</xdr:rowOff>
    </xdr:from>
    <xdr:to>
      <xdr:col>98</xdr:col>
      <xdr:colOff>38100</xdr:colOff>
      <xdr:row>77</xdr:row>
      <xdr:rowOff>163198</xdr:rowOff>
    </xdr:to>
    <xdr:sp macro="" textlink="">
      <xdr:nvSpPr>
        <xdr:cNvPr id="878" name="楕円 877"/>
        <xdr:cNvSpPr/>
      </xdr:nvSpPr>
      <xdr:spPr>
        <a:xfrm>
          <a:off x="18605500" y="132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154325</xdr:rowOff>
    </xdr:from>
    <xdr:ext cx="534377" cy="259045"/>
    <xdr:sp macro="" textlink="">
      <xdr:nvSpPr>
        <xdr:cNvPr id="879" name="テキスト ボックス 878"/>
        <xdr:cNvSpPr txBox="1"/>
      </xdr:nvSpPr>
      <xdr:spPr>
        <a:xfrm>
          <a:off x="18389111" y="133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本村の特性として、人口に対して行政面積が広大という地域事情により、各地区に整備した施設の維持管理費等が多くかかることから、物件費、維持補修費は類似団体平均を上回っている。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農畜産物加工体験施設「酪楽館」整備事業、村民福祉センター整備事業、鶴居西公共エリアの整備計画に基づく新総合体育館建設事業や子どもセンターの外構工事等が重なったことから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前年度比では大幅に下回っているが、これは令和元年度に、間接補助事業である畜産・酪農収益力強化整備等特別対策事業（財源：国庫補助金</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）を実施したことから、大幅な減となっている。</a:t>
          </a:r>
        </a:p>
        <a:p>
          <a:r>
            <a:rPr kumimoji="1" lang="ja-JP" altLang="en-US" sz="1300">
              <a:latin typeface="ＭＳ Ｐゴシック" panose="020B0600070205080204" pitchFamily="50" charset="-128"/>
              <a:ea typeface="ＭＳ Ｐゴシック" panose="020B0600070205080204" pitchFamily="50" charset="-128"/>
            </a:rPr>
            <a:t>今後、経常経費の増が見込まれることから、民間委託や指定管理者制度に係る対象業務の拡大、システム関連経費の見直しなどを行い、行政コストの削減に取り組む必要がある。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2,520
2,488
571.80
5,503,122
5,425,770
75,352
2,547,201
4,443,075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111658</xdr:rowOff>
    </xdr:from>
    <xdr:to>
      <xdr:col>24</xdr:col>
      <xdr:colOff>63500</xdr:colOff>
      <xdr:row>36</xdr:row>
      <xdr:rowOff>141948</xdr:rowOff>
    </xdr:to>
    <xdr:cxnSp macro="">
      <xdr:nvCxnSpPr>
        <xdr:cNvPr id="60" name="直線コネクタ 59"/>
        <xdr:cNvCxnSpPr/>
      </xdr:nvCxnSpPr>
      <xdr:spPr>
        <a:xfrm>
          <a:off x="3797300" y="6283858"/>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109391</xdr:rowOff>
    </xdr:from>
    <xdr:to>
      <xdr:col>19</xdr:col>
      <xdr:colOff>177800</xdr:colOff>
      <xdr:row>36</xdr:row>
      <xdr:rowOff>111658</xdr:rowOff>
    </xdr:to>
    <xdr:cxnSp macro="">
      <xdr:nvCxnSpPr>
        <xdr:cNvPr id="63" name="直線コネクタ 62"/>
        <xdr:cNvCxnSpPr/>
      </xdr:nvCxnSpPr>
      <xdr:spPr>
        <a:xfrm>
          <a:off x="2908300" y="628159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109391</xdr:rowOff>
    </xdr:from>
    <xdr:to>
      <xdr:col>15</xdr:col>
      <xdr:colOff>50800</xdr:colOff>
      <xdr:row>36</xdr:row>
      <xdr:rowOff>128994</xdr:rowOff>
    </xdr:to>
    <xdr:cxnSp macro="">
      <xdr:nvCxnSpPr>
        <xdr:cNvPr id="66" name="直線コネクタ 65"/>
        <xdr:cNvCxnSpPr/>
      </xdr:nvCxnSpPr>
      <xdr:spPr>
        <a:xfrm flipV="1">
          <a:off x="2019300" y="6281591"/>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112687</xdr:rowOff>
    </xdr:from>
    <xdr:to>
      <xdr:col>10</xdr:col>
      <xdr:colOff>114300</xdr:colOff>
      <xdr:row>36</xdr:row>
      <xdr:rowOff>128994</xdr:rowOff>
    </xdr:to>
    <xdr:cxnSp macro="">
      <xdr:nvCxnSpPr>
        <xdr:cNvPr id="69" name="直線コネクタ 68"/>
        <xdr:cNvCxnSpPr/>
      </xdr:nvCxnSpPr>
      <xdr:spPr>
        <a:xfrm>
          <a:off x="1130300" y="6284887"/>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91148</xdr:rowOff>
    </xdr:from>
    <xdr:to>
      <xdr:col>24</xdr:col>
      <xdr:colOff>114300</xdr:colOff>
      <xdr:row>37</xdr:row>
      <xdr:rowOff>21298</xdr:rowOff>
    </xdr:to>
    <xdr:sp macro="" textlink="">
      <xdr:nvSpPr>
        <xdr:cNvPr id="79" name="楕円 78"/>
        <xdr:cNvSpPr/>
      </xdr:nvSpPr>
      <xdr:spPr>
        <a:xfrm>
          <a:off x="4584700" y="62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114025</xdr:rowOff>
    </xdr:from>
    <xdr:ext cx="534377" cy="259045"/>
    <xdr:sp macro="" textlink="">
      <xdr:nvSpPr>
        <xdr:cNvPr id="80" name="議会費該当値テキスト"/>
        <xdr:cNvSpPr txBox="1"/>
      </xdr:nvSpPr>
      <xdr:spPr>
        <a:xfrm>
          <a:off x="4686300" y="61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60858</xdr:rowOff>
    </xdr:from>
    <xdr:to>
      <xdr:col>20</xdr:col>
      <xdr:colOff>38100</xdr:colOff>
      <xdr:row>36</xdr:row>
      <xdr:rowOff>162458</xdr:rowOff>
    </xdr:to>
    <xdr:sp macro="" textlink="">
      <xdr:nvSpPr>
        <xdr:cNvPr id="81" name="楕円 80"/>
        <xdr:cNvSpPr/>
      </xdr:nvSpPr>
      <xdr:spPr>
        <a:xfrm>
          <a:off x="3746500" y="62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7535</xdr:rowOff>
    </xdr:from>
    <xdr:ext cx="534377" cy="259045"/>
    <xdr:sp macro="" textlink="">
      <xdr:nvSpPr>
        <xdr:cNvPr id="82" name="テキスト ボックス 81"/>
        <xdr:cNvSpPr txBox="1"/>
      </xdr:nvSpPr>
      <xdr:spPr>
        <a:xfrm>
          <a:off x="3530111" y="60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58591</xdr:rowOff>
    </xdr:from>
    <xdr:to>
      <xdr:col>15</xdr:col>
      <xdr:colOff>101600</xdr:colOff>
      <xdr:row>36</xdr:row>
      <xdr:rowOff>160191</xdr:rowOff>
    </xdr:to>
    <xdr:sp macro="" textlink="">
      <xdr:nvSpPr>
        <xdr:cNvPr id="83" name="楕円 82"/>
        <xdr:cNvSpPr/>
      </xdr:nvSpPr>
      <xdr:spPr>
        <a:xfrm>
          <a:off x="28575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5268</xdr:rowOff>
    </xdr:from>
    <xdr:ext cx="534377" cy="259045"/>
    <xdr:sp macro="" textlink="">
      <xdr:nvSpPr>
        <xdr:cNvPr id="84" name="テキスト ボックス 83"/>
        <xdr:cNvSpPr txBox="1"/>
      </xdr:nvSpPr>
      <xdr:spPr>
        <a:xfrm>
          <a:off x="2641111" y="60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78194</xdr:rowOff>
    </xdr:from>
    <xdr:to>
      <xdr:col>10</xdr:col>
      <xdr:colOff>165100</xdr:colOff>
      <xdr:row>37</xdr:row>
      <xdr:rowOff>8344</xdr:rowOff>
    </xdr:to>
    <xdr:sp macro="" textlink="">
      <xdr:nvSpPr>
        <xdr:cNvPr id="85" name="楕円 84"/>
        <xdr:cNvSpPr/>
      </xdr:nvSpPr>
      <xdr:spPr>
        <a:xfrm>
          <a:off x="1968500" y="62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24871</xdr:rowOff>
    </xdr:from>
    <xdr:ext cx="534377" cy="259045"/>
    <xdr:sp macro="" textlink="">
      <xdr:nvSpPr>
        <xdr:cNvPr id="86" name="テキスト ボックス 85"/>
        <xdr:cNvSpPr txBox="1"/>
      </xdr:nvSpPr>
      <xdr:spPr>
        <a:xfrm>
          <a:off x="1752111" y="60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61887</xdr:rowOff>
    </xdr:from>
    <xdr:to>
      <xdr:col>6</xdr:col>
      <xdr:colOff>38100</xdr:colOff>
      <xdr:row>36</xdr:row>
      <xdr:rowOff>163487</xdr:rowOff>
    </xdr:to>
    <xdr:sp macro="" textlink="">
      <xdr:nvSpPr>
        <xdr:cNvPr id="87" name="楕円 86"/>
        <xdr:cNvSpPr/>
      </xdr:nvSpPr>
      <xdr:spPr>
        <a:xfrm>
          <a:off x="1079500" y="62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8564</xdr:rowOff>
    </xdr:from>
    <xdr:ext cx="534377" cy="259045"/>
    <xdr:sp macro="" textlink="">
      <xdr:nvSpPr>
        <xdr:cNvPr id="88" name="テキスト ボックス 87"/>
        <xdr:cNvSpPr txBox="1"/>
      </xdr:nvSpPr>
      <xdr:spPr>
        <a:xfrm>
          <a:off x="863111" y="60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77876</xdr:rowOff>
    </xdr:from>
    <xdr:to>
      <xdr:col>24</xdr:col>
      <xdr:colOff>63500</xdr:colOff>
      <xdr:row>57</xdr:row>
      <xdr:rowOff>113856</xdr:rowOff>
    </xdr:to>
    <xdr:cxnSp macro="">
      <xdr:nvCxnSpPr>
        <xdr:cNvPr id="115" name="直線コネクタ 114"/>
        <xdr:cNvCxnSpPr/>
      </xdr:nvCxnSpPr>
      <xdr:spPr>
        <a:xfrm flipV="1">
          <a:off x="3797300" y="9850526"/>
          <a:ext cx="838200" cy="3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53439</xdr:rowOff>
    </xdr:from>
    <xdr:to>
      <xdr:col>19</xdr:col>
      <xdr:colOff>177800</xdr:colOff>
      <xdr:row>57</xdr:row>
      <xdr:rowOff>113856</xdr:rowOff>
    </xdr:to>
    <xdr:cxnSp macro="">
      <xdr:nvCxnSpPr>
        <xdr:cNvPr id="118" name="直線コネクタ 117"/>
        <xdr:cNvCxnSpPr/>
      </xdr:nvCxnSpPr>
      <xdr:spPr>
        <a:xfrm>
          <a:off x="2908300" y="9826089"/>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50926</xdr:rowOff>
    </xdr:from>
    <xdr:to>
      <xdr:col>15</xdr:col>
      <xdr:colOff>50800</xdr:colOff>
      <xdr:row>57</xdr:row>
      <xdr:rowOff>53439</xdr:rowOff>
    </xdr:to>
    <xdr:cxnSp macro="">
      <xdr:nvCxnSpPr>
        <xdr:cNvPr id="121" name="直線コネクタ 120"/>
        <xdr:cNvCxnSpPr/>
      </xdr:nvCxnSpPr>
      <xdr:spPr>
        <a:xfrm>
          <a:off x="2019300" y="9823576"/>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50926</xdr:rowOff>
    </xdr:from>
    <xdr:to>
      <xdr:col>10</xdr:col>
      <xdr:colOff>114300</xdr:colOff>
      <xdr:row>57</xdr:row>
      <xdr:rowOff>111520</xdr:rowOff>
    </xdr:to>
    <xdr:cxnSp macro="">
      <xdr:nvCxnSpPr>
        <xdr:cNvPr id="124" name="直線コネクタ 123"/>
        <xdr:cNvCxnSpPr/>
      </xdr:nvCxnSpPr>
      <xdr:spPr>
        <a:xfrm flipV="1">
          <a:off x="1130300" y="9823576"/>
          <a:ext cx="8890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27076</xdr:rowOff>
    </xdr:from>
    <xdr:to>
      <xdr:col>24</xdr:col>
      <xdr:colOff>114300</xdr:colOff>
      <xdr:row>57</xdr:row>
      <xdr:rowOff>128676</xdr:rowOff>
    </xdr:to>
    <xdr:sp macro="" textlink="">
      <xdr:nvSpPr>
        <xdr:cNvPr id="134" name="楕円 133"/>
        <xdr:cNvSpPr/>
      </xdr:nvSpPr>
      <xdr:spPr>
        <a:xfrm>
          <a:off x="4584700" y="97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49953</xdr:rowOff>
    </xdr:from>
    <xdr:ext cx="599010" cy="259045"/>
    <xdr:sp macro="" textlink="">
      <xdr:nvSpPr>
        <xdr:cNvPr id="135" name="総務費該当値テキスト"/>
        <xdr:cNvSpPr txBox="1"/>
      </xdr:nvSpPr>
      <xdr:spPr>
        <a:xfrm>
          <a:off x="4686300" y="965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63056</xdr:rowOff>
    </xdr:from>
    <xdr:to>
      <xdr:col>20</xdr:col>
      <xdr:colOff>38100</xdr:colOff>
      <xdr:row>57</xdr:row>
      <xdr:rowOff>164656</xdr:rowOff>
    </xdr:to>
    <xdr:sp macro="" textlink="">
      <xdr:nvSpPr>
        <xdr:cNvPr id="136" name="楕円 135"/>
        <xdr:cNvSpPr/>
      </xdr:nvSpPr>
      <xdr:spPr>
        <a:xfrm>
          <a:off x="3746500" y="98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9733</xdr:rowOff>
    </xdr:from>
    <xdr:ext cx="599010" cy="259045"/>
    <xdr:sp macro="" textlink="">
      <xdr:nvSpPr>
        <xdr:cNvPr id="137" name="テキスト ボックス 136"/>
        <xdr:cNvSpPr txBox="1"/>
      </xdr:nvSpPr>
      <xdr:spPr>
        <a:xfrm>
          <a:off x="3497795" y="961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2639</xdr:rowOff>
    </xdr:from>
    <xdr:to>
      <xdr:col>15</xdr:col>
      <xdr:colOff>101600</xdr:colOff>
      <xdr:row>57</xdr:row>
      <xdr:rowOff>104239</xdr:rowOff>
    </xdr:to>
    <xdr:sp macro="" textlink="">
      <xdr:nvSpPr>
        <xdr:cNvPr id="138" name="楕円 137"/>
        <xdr:cNvSpPr/>
      </xdr:nvSpPr>
      <xdr:spPr>
        <a:xfrm>
          <a:off x="2857500" y="97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120766</xdr:rowOff>
    </xdr:from>
    <xdr:ext cx="599010" cy="259045"/>
    <xdr:sp macro="" textlink="">
      <xdr:nvSpPr>
        <xdr:cNvPr id="139" name="テキスト ボックス 138"/>
        <xdr:cNvSpPr txBox="1"/>
      </xdr:nvSpPr>
      <xdr:spPr>
        <a:xfrm>
          <a:off x="2608795" y="955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xdr:rowOff>
    </xdr:from>
    <xdr:to>
      <xdr:col>10</xdr:col>
      <xdr:colOff>165100</xdr:colOff>
      <xdr:row>57</xdr:row>
      <xdr:rowOff>101726</xdr:rowOff>
    </xdr:to>
    <xdr:sp macro="" textlink="">
      <xdr:nvSpPr>
        <xdr:cNvPr id="140" name="楕円 139"/>
        <xdr:cNvSpPr/>
      </xdr:nvSpPr>
      <xdr:spPr>
        <a:xfrm>
          <a:off x="1968500" y="97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118253</xdr:rowOff>
    </xdr:from>
    <xdr:ext cx="599010" cy="259045"/>
    <xdr:sp macro="" textlink="">
      <xdr:nvSpPr>
        <xdr:cNvPr id="141" name="テキスト ボックス 140"/>
        <xdr:cNvSpPr txBox="1"/>
      </xdr:nvSpPr>
      <xdr:spPr>
        <a:xfrm>
          <a:off x="1719795" y="954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60720</xdr:rowOff>
    </xdr:from>
    <xdr:to>
      <xdr:col>6</xdr:col>
      <xdr:colOff>38100</xdr:colOff>
      <xdr:row>57</xdr:row>
      <xdr:rowOff>162320</xdr:rowOff>
    </xdr:to>
    <xdr:sp macro="" textlink="">
      <xdr:nvSpPr>
        <xdr:cNvPr id="142" name="楕円 141"/>
        <xdr:cNvSpPr/>
      </xdr:nvSpPr>
      <xdr:spPr>
        <a:xfrm>
          <a:off x="1079500" y="9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7397</xdr:rowOff>
    </xdr:from>
    <xdr:ext cx="599010" cy="259045"/>
    <xdr:sp macro="" textlink="">
      <xdr:nvSpPr>
        <xdr:cNvPr id="143" name="テキスト ボックス 142"/>
        <xdr:cNvSpPr txBox="1"/>
      </xdr:nvSpPr>
      <xdr:spPr>
        <a:xfrm>
          <a:off x="830795" y="960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46475</xdr:rowOff>
    </xdr:from>
    <xdr:to>
      <xdr:col>24</xdr:col>
      <xdr:colOff>63500</xdr:colOff>
      <xdr:row>75</xdr:row>
      <xdr:rowOff>74961</xdr:rowOff>
    </xdr:to>
    <xdr:cxnSp macro="">
      <xdr:nvCxnSpPr>
        <xdr:cNvPr id="172" name="直線コネクタ 171"/>
        <xdr:cNvCxnSpPr/>
      </xdr:nvCxnSpPr>
      <xdr:spPr>
        <a:xfrm>
          <a:off x="3797300" y="12733775"/>
          <a:ext cx="838200" cy="1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46475</xdr:rowOff>
    </xdr:from>
    <xdr:to>
      <xdr:col>19</xdr:col>
      <xdr:colOff>177800</xdr:colOff>
      <xdr:row>77</xdr:row>
      <xdr:rowOff>27716</xdr:rowOff>
    </xdr:to>
    <xdr:cxnSp macro="">
      <xdr:nvCxnSpPr>
        <xdr:cNvPr id="175" name="直線コネクタ 174"/>
        <xdr:cNvCxnSpPr/>
      </xdr:nvCxnSpPr>
      <xdr:spPr>
        <a:xfrm flipV="1">
          <a:off x="2908300" y="12733775"/>
          <a:ext cx="889000" cy="49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114816</xdr:rowOff>
    </xdr:from>
    <xdr:to>
      <xdr:col>15</xdr:col>
      <xdr:colOff>50800</xdr:colOff>
      <xdr:row>77</xdr:row>
      <xdr:rowOff>27716</xdr:rowOff>
    </xdr:to>
    <xdr:cxnSp macro="">
      <xdr:nvCxnSpPr>
        <xdr:cNvPr id="178" name="直線コネクタ 177"/>
        <xdr:cNvCxnSpPr/>
      </xdr:nvCxnSpPr>
      <xdr:spPr>
        <a:xfrm>
          <a:off x="2019300" y="13145016"/>
          <a:ext cx="889000" cy="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114816</xdr:rowOff>
    </xdr:from>
    <xdr:to>
      <xdr:col>10</xdr:col>
      <xdr:colOff>114300</xdr:colOff>
      <xdr:row>77</xdr:row>
      <xdr:rowOff>54051</xdr:rowOff>
    </xdr:to>
    <xdr:cxnSp macro="">
      <xdr:nvCxnSpPr>
        <xdr:cNvPr id="181" name="直線コネクタ 180"/>
        <xdr:cNvCxnSpPr/>
      </xdr:nvCxnSpPr>
      <xdr:spPr>
        <a:xfrm flipV="1">
          <a:off x="1130300" y="13145016"/>
          <a:ext cx="889000" cy="1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24161</xdr:rowOff>
    </xdr:from>
    <xdr:to>
      <xdr:col>24</xdr:col>
      <xdr:colOff>114300</xdr:colOff>
      <xdr:row>75</xdr:row>
      <xdr:rowOff>125761</xdr:rowOff>
    </xdr:to>
    <xdr:sp macro="" textlink="">
      <xdr:nvSpPr>
        <xdr:cNvPr id="191" name="楕円 190"/>
        <xdr:cNvSpPr/>
      </xdr:nvSpPr>
      <xdr:spPr>
        <a:xfrm>
          <a:off x="4584700" y="128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47038</xdr:rowOff>
    </xdr:from>
    <xdr:ext cx="599010" cy="259045"/>
    <xdr:sp macro="" textlink="">
      <xdr:nvSpPr>
        <xdr:cNvPr id="192" name="民生費該当値テキスト"/>
        <xdr:cNvSpPr txBox="1"/>
      </xdr:nvSpPr>
      <xdr:spPr>
        <a:xfrm>
          <a:off x="4686300" y="1273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167125</xdr:rowOff>
    </xdr:from>
    <xdr:to>
      <xdr:col>20</xdr:col>
      <xdr:colOff>38100</xdr:colOff>
      <xdr:row>74</xdr:row>
      <xdr:rowOff>97275</xdr:rowOff>
    </xdr:to>
    <xdr:sp macro="" textlink="">
      <xdr:nvSpPr>
        <xdr:cNvPr id="193" name="楕円 192"/>
        <xdr:cNvSpPr/>
      </xdr:nvSpPr>
      <xdr:spPr>
        <a:xfrm>
          <a:off x="3746500" y="126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113802</xdr:rowOff>
    </xdr:from>
    <xdr:ext cx="599010" cy="259045"/>
    <xdr:sp macro="" textlink="">
      <xdr:nvSpPr>
        <xdr:cNvPr id="194" name="テキスト ボックス 193"/>
        <xdr:cNvSpPr txBox="1"/>
      </xdr:nvSpPr>
      <xdr:spPr>
        <a:xfrm>
          <a:off x="3497795" y="1245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148366</xdr:rowOff>
    </xdr:from>
    <xdr:to>
      <xdr:col>15</xdr:col>
      <xdr:colOff>101600</xdr:colOff>
      <xdr:row>77</xdr:row>
      <xdr:rowOff>78516</xdr:rowOff>
    </xdr:to>
    <xdr:sp macro="" textlink="">
      <xdr:nvSpPr>
        <xdr:cNvPr id="195" name="楕円 194"/>
        <xdr:cNvSpPr/>
      </xdr:nvSpPr>
      <xdr:spPr>
        <a:xfrm>
          <a:off x="2857500" y="131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69643</xdr:rowOff>
    </xdr:from>
    <xdr:ext cx="599010" cy="259045"/>
    <xdr:sp macro="" textlink="">
      <xdr:nvSpPr>
        <xdr:cNvPr id="196" name="テキスト ボックス 195"/>
        <xdr:cNvSpPr txBox="1"/>
      </xdr:nvSpPr>
      <xdr:spPr>
        <a:xfrm>
          <a:off x="2608795" y="1327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64016</xdr:rowOff>
    </xdr:from>
    <xdr:to>
      <xdr:col>10</xdr:col>
      <xdr:colOff>165100</xdr:colOff>
      <xdr:row>76</xdr:row>
      <xdr:rowOff>165616</xdr:rowOff>
    </xdr:to>
    <xdr:sp macro="" textlink="">
      <xdr:nvSpPr>
        <xdr:cNvPr id="197" name="楕円 196"/>
        <xdr:cNvSpPr/>
      </xdr:nvSpPr>
      <xdr:spPr>
        <a:xfrm>
          <a:off x="1968500" y="130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10694</xdr:rowOff>
    </xdr:from>
    <xdr:ext cx="599010" cy="259045"/>
    <xdr:sp macro="" textlink="">
      <xdr:nvSpPr>
        <xdr:cNvPr id="198" name="テキスト ボックス 197"/>
        <xdr:cNvSpPr txBox="1"/>
      </xdr:nvSpPr>
      <xdr:spPr>
        <a:xfrm>
          <a:off x="1719795" y="1286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3251</xdr:rowOff>
    </xdr:from>
    <xdr:to>
      <xdr:col>6</xdr:col>
      <xdr:colOff>38100</xdr:colOff>
      <xdr:row>77</xdr:row>
      <xdr:rowOff>104851</xdr:rowOff>
    </xdr:to>
    <xdr:sp macro="" textlink="">
      <xdr:nvSpPr>
        <xdr:cNvPr id="199" name="楕円 198"/>
        <xdr:cNvSpPr/>
      </xdr:nvSpPr>
      <xdr:spPr>
        <a:xfrm>
          <a:off x="1079500" y="132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95978</xdr:rowOff>
    </xdr:from>
    <xdr:ext cx="599010" cy="259045"/>
    <xdr:sp macro="" textlink="">
      <xdr:nvSpPr>
        <xdr:cNvPr id="200" name="テキスト ボックス 199"/>
        <xdr:cNvSpPr txBox="1"/>
      </xdr:nvSpPr>
      <xdr:spPr>
        <a:xfrm>
          <a:off x="830795" y="132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110224</xdr:rowOff>
    </xdr:from>
    <xdr:to>
      <xdr:col>24</xdr:col>
      <xdr:colOff>63500</xdr:colOff>
      <xdr:row>97</xdr:row>
      <xdr:rowOff>145639</xdr:rowOff>
    </xdr:to>
    <xdr:cxnSp macro="">
      <xdr:nvCxnSpPr>
        <xdr:cNvPr id="227" name="直線コネクタ 226"/>
        <xdr:cNvCxnSpPr/>
      </xdr:nvCxnSpPr>
      <xdr:spPr>
        <a:xfrm flipV="1">
          <a:off x="3797300" y="16740874"/>
          <a:ext cx="8382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144107</xdr:rowOff>
    </xdr:from>
    <xdr:to>
      <xdr:col>19</xdr:col>
      <xdr:colOff>177800</xdr:colOff>
      <xdr:row>97</xdr:row>
      <xdr:rowOff>145639</xdr:rowOff>
    </xdr:to>
    <xdr:cxnSp macro="">
      <xdr:nvCxnSpPr>
        <xdr:cNvPr id="230" name="直線コネクタ 229"/>
        <xdr:cNvCxnSpPr/>
      </xdr:nvCxnSpPr>
      <xdr:spPr>
        <a:xfrm>
          <a:off x="2908300" y="16774757"/>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122069</xdr:rowOff>
    </xdr:from>
    <xdr:to>
      <xdr:col>15</xdr:col>
      <xdr:colOff>50800</xdr:colOff>
      <xdr:row>97</xdr:row>
      <xdr:rowOff>144107</xdr:rowOff>
    </xdr:to>
    <xdr:cxnSp macro="">
      <xdr:nvCxnSpPr>
        <xdr:cNvPr id="233" name="直線コネクタ 232"/>
        <xdr:cNvCxnSpPr/>
      </xdr:nvCxnSpPr>
      <xdr:spPr>
        <a:xfrm>
          <a:off x="2019300" y="16752719"/>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136077</xdr:rowOff>
    </xdr:from>
    <xdr:to>
      <xdr:col>10</xdr:col>
      <xdr:colOff>114300</xdr:colOff>
      <xdr:row>97</xdr:row>
      <xdr:rowOff>122069</xdr:rowOff>
    </xdr:to>
    <xdr:cxnSp macro="">
      <xdr:nvCxnSpPr>
        <xdr:cNvPr id="236" name="直線コネクタ 235"/>
        <xdr:cNvCxnSpPr/>
      </xdr:nvCxnSpPr>
      <xdr:spPr>
        <a:xfrm>
          <a:off x="1130300" y="16595277"/>
          <a:ext cx="889000" cy="15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59424</xdr:rowOff>
    </xdr:from>
    <xdr:to>
      <xdr:col>24</xdr:col>
      <xdr:colOff>114300</xdr:colOff>
      <xdr:row>97</xdr:row>
      <xdr:rowOff>161024</xdr:rowOff>
    </xdr:to>
    <xdr:sp macro="" textlink="">
      <xdr:nvSpPr>
        <xdr:cNvPr id="246" name="楕円 245"/>
        <xdr:cNvSpPr/>
      </xdr:nvSpPr>
      <xdr:spPr>
        <a:xfrm>
          <a:off x="4584700" y="166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37851</xdr:rowOff>
    </xdr:from>
    <xdr:ext cx="534377" cy="259045"/>
    <xdr:sp macro="" textlink="">
      <xdr:nvSpPr>
        <xdr:cNvPr id="247" name="衛生費該当値テキスト"/>
        <xdr:cNvSpPr txBox="1"/>
      </xdr:nvSpPr>
      <xdr:spPr>
        <a:xfrm>
          <a:off x="4686300" y="1666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94839</xdr:rowOff>
    </xdr:from>
    <xdr:to>
      <xdr:col>20</xdr:col>
      <xdr:colOff>38100</xdr:colOff>
      <xdr:row>98</xdr:row>
      <xdr:rowOff>24989</xdr:rowOff>
    </xdr:to>
    <xdr:sp macro="" textlink="">
      <xdr:nvSpPr>
        <xdr:cNvPr id="248" name="楕円 247"/>
        <xdr:cNvSpPr/>
      </xdr:nvSpPr>
      <xdr:spPr>
        <a:xfrm>
          <a:off x="3746500" y="167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16116</xdr:rowOff>
    </xdr:from>
    <xdr:ext cx="534377" cy="259045"/>
    <xdr:sp macro="" textlink="">
      <xdr:nvSpPr>
        <xdr:cNvPr id="249" name="テキスト ボックス 248"/>
        <xdr:cNvSpPr txBox="1"/>
      </xdr:nvSpPr>
      <xdr:spPr>
        <a:xfrm>
          <a:off x="3530111" y="168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93307</xdr:rowOff>
    </xdr:from>
    <xdr:to>
      <xdr:col>15</xdr:col>
      <xdr:colOff>101600</xdr:colOff>
      <xdr:row>98</xdr:row>
      <xdr:rowOff>23457</xdr:rowOff>
    </xdr:to>
    <xdr:sp macro="" textlink="">
      <xdr:nvSpPr>
        <xdr:cNvPr id="250" name="楕円 249"/>
        <xdr:cNvSpPr/>
      </xdr:nvSpPr>
      <xdr:spPr>
        <a:xfrm>
          <a:off x="2857500" y="167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51" name="テキスト ボックス 250"/>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71269</xdr:rowOff>
    </xdr:from>
    <xdr:to>
      <xdr:col>10</xdr:col>
      <xdr:colOff>165100</xdr:colOff>
      <xdr:row>98</xdr:row>
      <xdr:rowOff>1419</xdr:rowOff>
    </xdr:to>
    <xdr:sp macro="" textlink="">
      <xdr:nvSpPr>
        <xdr:cNvPr id="252" name="楕円 251"/>
        <xdr:cNvSpPr/>
      </xdr:nvSpPr>
      <xdr:spPr>
        <a:xfrm>
          <a:off x="1968500" y="167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163996</xdr:rowOff>
    </xdr:from>
    <xdr:ext cx="534377" cy="259045"/>
    <xdr:sp macro="" textlink="">
      <xdr:nvSpPr>
        <xdr:cNvPr id="253" name="テキスト ボックス 252"/>
        <xdr:cNvSpPr txBox="1"/>
      </xdr:nvSpPr>
      <xdr:spPr>
        <a:xfrm>
          <a:off x="1752111" y="167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85277</xdr:rowOff>
    </xdr:from>
    <xdr:to>
      <xdr:col>6</xdr:col>
      <xdr:colOff>38100</xdr:colOff>
      <xdr:row>97</xdr:row>
      <xdr:rowOff>15427</xdr:rowOff>
    </xdr:to>
    <xdr:sp macro="" textlink="">
      <xdr:nvSpPr>
        <xdr:cNvPr id="254" name="楕円 253"/>
        <xdr:cNvSpPr/>
      </xdr:nvSpPr>
      <xdr:spPr>
        <a:xfrm>
          <a:off x="1079500" y="165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31954</xdr:rowOff>
    </xdr:from>
    <xdr:ext cx="599010" cy="259045"/>
    <xdr:sp macro="" textlink="">
      <xdr:nvSpPr>
        <xdr:cNvPr id="255" name="テキスト ボックス 254"/>
        <xdr:cNvSpPr txBox="1"/>
      </xdr:nvSpPr>
      <xdr:spPr>
        <a:xfrm>
          <a:off x="830795" y="163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92794</xdr:rowOff>
    </xdr:from>
    <xdr:to>
      <xdr:col>55</xdr:col>
      <xdr:colOff>0</xdr:colOff>
      <xdr:row>57</xdr:row>
      <xdr:rowOff>120097</xdr:rowOff>
    </xdr:to>
    <xdr:cxnSp macro="">
      <xdr:nvCxnSpPr>
        <xdr:cNvPr id="339" name="直線コネクタ 338"/>
        <xdr:cNvCxnSpPr/>
      </xdr:nvCxnSpPr>
      <xdr:spPr>
        <a:xfrm>
          <a:off x="9639300" y="9693994"/>
          <a:ext cx="838200" cy="1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92794</xdr:rowOff>
    </xdr:from>
    <xdr:to>
      <xdr:col>50</xdr:col>
      <xdr:colOff>114300</xdr:colOff>
      <xdr:row>58</xdr:row>
      <xdr:rowOff>27010</xdr:rowOff>
    </xdr:to>
    <xdr:cxnSp macro="">
      <xdr:nvCxnSpPr>
        <xdr:cNvPr id="342" name="直線コネクタ 341"/>
        <xdr:cNvCxnSpPr/>
      </xdr:nvCxnSpPr>
      <xdr:spPr>
        <a:xfrm flipV="1">
          <a:off x="8750300" y="9693994"/>
          <a:ext cx="889000" cy="27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23081</xdr:rowOff>
    </xdr:from>
    <xdr:to>
      <xdr:col>45</xdr:col>
      <xdr:colOff>177800</xdr:colOff>
      <xdr:row>58</xdr:row>
      <xdr:rowOff>27010</xdr:rowOff>
    </xdr:to>
    <xdr:cxnSp macro="">
      <xdr:nvCxnSpPr>
        <xdr:cNvPr id="345" name="直線コネクタ 344"/>
        <xdr:cNvCxnSpPr/>
      </xdr:nvCxnSpPr>
      <xdr:spPr>
        <a:xfrm>
          <a:off x="7861300" y="9967181"/>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23081</xdr:rowOff>
    </xdr:from>
    <xdr:to>
      <xdr:col>41</xdr:col>
      <xdr:colOff>50800</xdr:colOff>
      <xdr:row>58</xdr:row>
      <xdr:rowOff>26498</xdr:rowOff>
    </xdr:to>
    <xdr:cxnSp macro="">
      <xdr:nvCxnSpPr>
        <xdr:cNvPr id="348" name="直線コネクタ 347"/>
        <xdr:cNvCxnSpPr/>
      </xdr:nvCxnSpPr>
      <xdr:spPr>
        <a:xfrm flipV="1">
          <a:off x="6972300" y="9967181"/>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69297</xdr:rowOff>
    </xdr:from>
    <xdr:to>
      <xdr:col>55</xdr:col>
      <xdr:colOff>50800</xdr:colOff>
      <xdr:row>57</xdr:row>
      <xdr:rowOff>170897</xdr:rowOff>
    </xdr:to>
    <xdr:sp macro="" textlink="">
      <xdr:nvSpPr>
        <xdr:cNvPr id="358" name="楕円 357"/>
        <xdr:cNvSpPr/>
      </xdr:nvSpPr>
      <xdr:spPr>
        <a:xfrm>
          <a:off x="10426700" y="9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92174</xdr:rowOff>
    </xdr:from>
    <xdr:ext cx="599010" cy="259045"/>
    <xdr:sp macro="" textlink="">
      <xdr:nvSpPr>
        <xdr:cNvPr id="359" name="農林水産業費該当値テキスト"/>
        <xdr:cNvSpPr txBox="1"/>
      </xdr:nvSpPr>
      <xdr:spPr>
        <a:xfrm>
          <a:off x="10528300" y="969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41994</xdr:rowOff>
    </xdr:from>
    <xdr:to>
      <xdr:col>50</xdr:col>
      <xdr:colOff>165100</xdr:colOff>
      <xdr:row>56</xdr:row>
      <xdr:rowOff>143594</xdr:rowOff>
    </xdr:to>
    <xdr:sp macro="" textlink="">
      <xdr:nvSpPr>
        <xdr:cNvPr id="360" name="楕円 359"/>
        <xdr:cNvSpPr/>
      </xdr:nvSpPr>
      <xdr:spPr>
        <a:xfrm>
          <a:off x="9588500" y="96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160121</xdr:rowOff>
    </xdr:from>
    <xdr:ext cx="599010" cy="259045"/>
    <xdr:sp macro="" textlink="">
      <xdr:nvSpPr>
        <xdr:cNvPr id="361" name="テキスト ボックス 360"/>
        <xdr:cNvSpPr txBox="1"/>
      </xdr:nvSpPr>
      <xdr:spPr>
        <a:xfrm>
          <a:off x="9339795" y="941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147660</xdr:rowOff>
    </xdr:from>
    <xdr:to>
      <xdr:col>46</xdr:col>
      <xdr:colOff>38100</xdr:colOff>
      <xdr:row>58</xdr:row>
      <xdr:rowOff>77810</xdr:rowOff>
    </xdr:to>
    <xdr:sp macro="" textlink="">
      <xdr:nvSpPr>
        <xdr:cNvPr id="362" name="楕円 361"/>
        <xdr:cNvSpPr/>
      </xdr:nvSpPr>
      <xdr:spPr>
        <a:xfrm>
          <a:off x="8699500" y="99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94337</xdr:rowOff>
    </xdr:from>
    <xdr:ext cx="599010" cy="259045"/>
    <xdr:sp macro="" textlink="">
      <xdr:nvSpPr>
        <xdr:cNvPr id="363" name="テキスト ボックス 362"/>
        <xdr:cNvSpPr txBox="1"/>
      </xdr:nvSpPr>
      <xdr:spPr>
        <a:xfrm>
          <a:off x="8450795" y="96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143731</xdr:rowOff>
    </xdr:from>
    <xdr:to>
      <xdr:col>41</xdr:col>
      <xdr:colOff>101600</xdr:colOff>
      <xdr:row>58</xdr:row>
      <xdr:rowOff>73881</xdr:rowOff>
    </xdr:to>
    <xdr:sp macro="" textlink="">
      <xdr:nvSpPr>
        <xdr:cNvPr id="364" name="楕円 363"/>
        <xdr:cNvSpPr/>
      </xdr:nvSpPr>
      <xdr:spPr>
        <a:xfrm>
          <a:off x="7810500" y="99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90408</xdr:rowOff>
    </xdr:from>
    <xdr:ext cx="599010" cy="259045"/>
    <xdr:sp macro="" textlink="">
      <xdr:nvSpPr>
        <xdr:cNvPr id="365" name="テキスト ボックス 364"/>
        <xdr:cNvSpPr txBox="1"/>
      </xdr:nvSpPr>
      <xdr:spPr>
        <a:xfrm>
          <a:off x="7561795" y="96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147148</xdr:rowOff>
    </xdr:from>
    <xdr:to>
      <xdr:col>36</xdr:col>
      <xdr:colOff>165100</xdr:colOff>
      <xdr:row>58</xdr:row>
      <xdr:rowOff>77298</xdr:rowOff>
    </xdr:to>
    <xdr:sp macro="" textlink="">
      <xdr:nvSpPr>
        <xdr:cNvPr id="366" name="楕円 365"/>
        <xdr:cNvSpPr/>
      </xdr:nvSpPr>
      <xdr:spPr>
        <a:xfrm>
          <a:off x="69215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93825</xdr:rowOff>
    </xdr:from>
    <xdr:ext cx="599010" cy="259045"/>
    <xdr:sp macro="" textlink="">
      <xdr:nvSpPr>
        <xdr:cNvPr id="367" name="テキスト ボックス 366"/>
        <xdr:cNvSpPr txBox="1"/>
      </xdr:nvSpPr>
      <xdr:spPr>
        <a:xfrm>
          <a:off x="6672795" y="96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162296</xdr:rowOff>
    </xdr:from>
    <xdr:to>
      <xdr:col>55</xdr:col>
      <xdr:colOff>0</xdr:colOff>
      <xdr:row>78</xdr:row>
      <xdr:rowOff>107144</xdr:rowOff>
    </xdr:to>
    <xdr:cxnSp macro="">
      <xdr:nvCxnSpPr>
        <xdr:cNvPr id="398" name="直線コネクタ 397"/>
        <xdr:cNvCxnSpPr/>
      </xdr:nvCxnSpPr>
      <xdr:spPr>
        <a:xfrm flipV="1">
          <a:off x="9639300" y="13363946"/>
          <a:ext cx="838200" cy="1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97372</xdr:rowOff>
    </xdr:from>
    <xdr:to>
      <xdr:col>50</xdr:col>
      <xdr:colOff>114300</xdr:colOff>
      <xdr:row>78</xdr:row>
      <xdr:rowOff>107144</xdr:rowOff>
    </xdr:to>
    <xdr:cxnSp macro="">
      <xdr:nvCxnSpPr>
        <xdr:cNvPr id="401" name="直線コネクタ 400"/>
        <xdr:cNvCxnSpPr/>
      </xdr:nvCxnSpPr>
      <xdr:spPr>
        <a:xfrm>
          <a:off x="8750300" y="13470472"/>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56496</xdr:rowOff>
    </xdr:from>
    <xdr:to>
      <xdr:col>45</xdr:col>
      <xdr:colOff>177800</xdr:colOff>
      <xdr:row>78</xdr:row>
      <xdr:rowOff>97372</xdr:rowOff>
    </xdr:to>
    <xdr:cxnSp macro="">
      <xdr:nvCxnSpPr>
        <xdr:cNvPr id="404" name="直線コネクタ 403"/>
        <xdr:cNvCxnSpPr/>
      </xdr:nvCxnSpPr>
      <xdr:spPr>
        <a:xfrm>
          <a:off x="7861300" y="13429596"/>
          <a:ext cx="889000" cy="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56496</xdr:rowOff>
    </xdr:from>
    <xdr:to>
      <xdr:col>41</xdr:col>
      <xdr:colOff>50800</xdr:colOff>
      <xdr:row>78</xdr:row>
      <xdr:rowOff>113202</xdr:rowOff>
    </xdr:to>
    <xdr:cxnSp macro="">
      <xdr:nvCxnSpPr>
        <xdr:cNvPr id="407" name="直線コネクタ 406"/>
        <xdr:cNvCxnSpPr/>
      </xdr:nvCxnSpPr>
      <xdr:spPr>
        <a:xfrm flipV="1">
          <a:off x="6972300" y="13429596"/>
          <a:ext cx="8890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111496</xdr:rowOff>
    </xdr:from>
    <xdr:to>
      <xdr:col>55</xdr:col>
      <xdr:colOff>50800</xdr:colOff>
      <xdr:row>78</xdr:row>
      <xdr:rowOff>41646</xdr:rowOff>
    </xdr:to>
    <xdr:sp macro="" textlink="">
      <xdr:nvSpPr>
        <xdr:cNvPr id="417" name="楕円 416"/>
        <xdr:cNvSpPr/>
      </xdr:nvSpPr>
      <xdr:spPr>
        <a:xfrm>
          <a:off x="10426700" y="133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134373</xdr:rowOff>
    </xdr:from>
    <xdr:ext cx="534377" cy="259045"/>
    <xdr:sp macro="" textlink="">
      <xdr:nvSpPr>
        <xdr:cNvPr id="418" name="商工費該当値テキスト"/>
        <xdr:cNvSpPr txBox="1"/>
      </xdr:nvSpPr>
      <xdr:spPr>
        <a:xfrm>
          <a:off x="10528300" y="1316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56344</xdr:rowOff>
    </xdr:from>
    <xdr:to>
      <xdr:col>50</xdr:col>
      <xdr:colOff>165100</xdr:colOff>
      <xdr:row>78</xdr:row>
      <xdr:rowOff>157944</xdr:rowOff>
    </xdr:to>
    <xdr:sp macro="" textlink="">
      <xdr:nvSpPr>
        <xdr:cNvPr id="419" name="楕円 418"/>
        <xdr:cNvSpPr/>
      </xdr:nvSpPr>
      <xdr:spPr>
        <a:xfrm>
          <a:off x="9588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149071</xdr:rowOff>
    </xdr:from>
    <xdr:ext cx="534377" cy="259045"/>
    <xdr:sp macro="" textlink="">
      <xdr:nvSpPr>
        <xdr:cNvPr id="420" name="テキスト ボックス 419"/>
        <xdr:cNvSpPr txBox="1"/>
      </xdr:nvSpPr>
      <xdr:spPr>
        <a:xfrm>
          <a:off x="9372111" y="13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46572</xdr:rowOff>
    </xdr:from>
    <xdr:to>
      <xdr:col>46</xdr:col>
      <xdr:colOff>38100</xdr:colOff>
      <xdr:row>78</xdr:row>
      <xdr:rowOff>148172</xdr:rowOff>
    </xdr:to>
    <xdr:sp macro="" textlink="">
      <xdr:nvSpPr>
        <xdr:cNvPr id="421" name="楕円 420"/>
        <xdr:cNvSpPr/>
      </xdr:nvSpPr>
      <xdr:spPr>
        <a:xfrm>
          <a:off x="8699500" y="134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164699</xdr:rowOff>
    </xdr:from>
    <xdr:ext cx="534377" cy="259045"/>
    <xdr:sp macro="" textlink="">
      <xdr:nvSpPr>
        <xdr:cNvPr id="422" name="テキスト ボックス 421"/>
        <xdr:cNvSpPr txBox="1"/>
      </xdr:nvSpPr>
      <xdr:spPr>
        <a:xfrm>
          <a:off x="8483111" y="131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5696</xdr:rowOff>
    </xdr:from>
    <xdr:to>
      <xdr:col>41</xdr:col>
      <xdr:colOff>101600</xdr:colOff>
      <xdr:row>78</xdr:row>
      <xdr:rowOff>107296</xdr:rowOff>
    </xdr:to>
    <xdr:sp macro="" textlink="">
      <xdr:nvSpPr>
        <xdr:cNvPr id="423" name="楕円 422"/>
        <xdr:cNvSpPr/>
      </xdr:nvSpPr>
      <xdr:spPr>
        <a:xfrm>
          <a:off x="7810500" y="133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123823</xdr:rowOff>
    </xdr:from>
    <xdr:ext cx="534377" cy="259045"/>
    <xdr:sp macro="" textlink="">
      <xdr:nvSpPr>
        <xdr:cNvPr id="424" name="テキスト ボックス 423"/>
        <xdr:cNvSpPr txBox="1"/>
      </xdr:nvSpPr>
      <xdr:spPr>
        <a:xfrm>
          <a:off x="7594111" y="131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62402</xdr:rowOff>
    </xdr:from>
    <xdr:to>
      <xdr:col>36</xdr:col>
      <xdr:colOff>165100</xdr:colOff>
      <xdr:row>78</xdr:row>
      <xdr:rowOff>164002</xdr:rowOff>
    </xdr:to>
    <xdr:sp macro="" textlink="">
      <xdr:nvSpPr>
        <xdr:cNvPr id="425" name="楕円 424"/>
        <xdr:cNvSpPr/>
      </xdr:nvSpPr>
      <xdr:spPr>
        <a:xfrm>
          <a:off x="6921500" y="134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9079</xdr:rowOff>
    </xdr:from>
    <xdr:ext cx="534377" cy="259045"/>
    <xdr:sp macro="" textlink="">
      <xdr:nvSpPr>
        <xdr:cNvPr id="426" name="テキスト ボックス 425"/>
        <xdr:cNvSpPr txBox="1"/>
      </xdr:nvSpPr>
      <xdr:spPr>
        <a:xfrm>
          <a:off x="6705111" y="132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93126</xdr:rowOff>
    </xdr:from>
    <xdr:to>
      <xdr:col>55</xdr:col>
      <xdr:colOff>0</xdr:colOff>
      <xdr:row>98</xdr:row>
      <xdr:rowOff>118370</xdr:rowOff>
    </xdr:to>
    <xdr:cxnSp macro="">
      <xdr:nvCxnSpPr>
        <xdr:cNvPr id="457" name="直線コネクタ 456"/>
        <xdr:cNvCxnSpPr/>
      </xdr:nvCxnSpPr>
      <xdr:spPr>
        <a:xfrm flipV="1">
          <a:off x="9639300" y="16895226"/>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15734</xdr:rowOff>
    </xdr:from>
    <xdr:to>
      <xdr:col>50</xdr:col>
      <xdr:colOff>114300</xdr:colOff>
      <xdr:row>98</xdr:row>
      <xdr:rowOff>118370</xdr:rowOff>
    </xdr:to>
    <xdr:cxnSp macro="">
      <xdr:nvCxnSpPr>
        <xdr:cNvPr id="460" name="直線コネクタ 459"/>
        <xdr:cNvCxnSpPr/>
      </xdr:nvCxnSpPr>
      <xdr:spPr>
        <a:xfrm>
          <a:off x="8750300" y="16817834"/>
          <a:ext cx="889000" cy="10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15734</xdr:rowOff>
    </xdr:from>
    <xdr:to>
      <xdr:col>45</xdr:col>
      <xdr:colOff>177800</xdr:colOff>
      <xdr:row>98</xdr:row>
      <xdr:rowOff>60051</xdr:rowOff>
    </xdr:to>
    <xdr:cxnSp macro="">
      <xdr:nvCxnSpPr>
        <xdr:cNvPr id="463" name="直線コネクタ 462"/>
        <xdr:cNvCxnSpPr/>
      </xdr:nvCxnSpPr>
      <xdr:spPr>
        <a:xfrm flipV="1">
          <a:off x="7861300" y="16817834"/>
          <a:ext cx="889000" cy="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57125</xdr:rowOff>
    </xdr:from>
    <xdr:to>
      <xdr:col>41</xdr:col>
      <xdr:colOff>50800</xdr:colOff>
      <xdr:row>98</xdr:row>
      <xdr:rowOff>60051</xdr:rowOff>
    </xdr:to>
    <xdr:cxnSp macro="">
      <xdr:nvCxnSpPr>
        <xdr:cNvPr id="466" name="直線コネクタ 465"/>
        <xdr:cNvCxnSpPr/>
      </xdr:nvCxnSpPr>
      <xdr:spPr>
        <a:xfrm>
          <a:off x="6972300" y="1685922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42326</xdr:rowOff>
    </xdr:from>
    <xdr:to>
      <xdr:col>55</xdr:col>
      <xdr:colOff>50800</xdr:colOff>
      <xdr:row>98</xdr:row>
      <xdr:rowOff>143926</xdr:rowOff>
    </xdr:to>
    <xdr:sp macro="" textlink="">
      <xdr:nvSpPr>
        <xdr:cNvPr id="476" name="楕円 475"/>
        <xdr:cNvSpPr/>
      </xdr:nvSpPr>
      <xdr:spPr>
        <a:xfrm>
          <a:off x="10426700" y="168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65203</xdr:rowOff>
    </xdr:from>
    <xdr:ext cx="599010" cy="259045"/>
    <xdr:sp macro="" textlink="">
      <xdr:nvSpPr>
        <xdr:cNvPr id="477" name="土木費該当値テキスト"/>
        <xdr:cNvSpPr txBox="1"/>
      </xdr:nvSpPr>
      <xdr:spPr>
        <a:xfrm>
          <a:off x="10528300" y="1669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67570</xdr:rowOff>
    </xdr:from>
    <xdr:to>
      <xdr:col>50</xdr:col>
      <xdr:colOff>165100</xdr:colOff>
      <xdr:row>98</xdr:row>
      <xdr:rowOff>169170</xdr:rowOff>
    </xdr:to>
    <xdr:sp macro="" textlink="">
      <xdr:nvSpPr>
        <xdr:cNvPr id="478" name="楕円 477"/>
        <xdr:cNvSpPr/>
      </xdr:nvSpPr>
      <xdr:spPr>
        <a:xfrm>
          <a:off x="9588500" y="16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160297</xdr:rowOff>
    </xdr:from>
    <xdr:ext cx="599010" cy="259045"/>
    <xdr:sp macro="" textlink="">
      <xdr:nvSpPr>
        <xdr:cNvPr id="479" name="テキスト ボックス 478"/>
        <xdr:cNvSpPr txBox="1"/>
      </xdr:nvSpPr>
      <xdr:spPr>
        <a:xfrm>
          <a:off x="9339795" y="169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136384</xdr:rowOff>
    </xdr:from>
    <xdr:to>
      <xdr:col>46</xdr:col>
      <xdr:colOff>38100</xdr:colOff>
      <xdr:row>98</xdr:row>
      <xdr:rowOff>66534</xdr:rowOff>
    </xdr:to>
    <xdr:sp macro="" textlink="">
      <xdr:nvSpPr>
        <xdr:cNvPr id="480" name="楕円 479"/>
        <xdr:cNvSpPr/>
      </xdr:nvSpPr>
      <xdr:spPr>
        <a:xfrm>
          <a:off x="8699500" y="1676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83061</xdr:rowOff>
    </xdr:from>
    <xdr:ext cx="599010" cy="259045"/>
    <xdr:sp macro="" textlink="">
      <xdr:nvSpPr>
        <xdr:cNvPr id="481" name="テキスト ボックス 480"/>
        <xdr:cNvSpPr txBox="1"/>
      </xdr:nvSpPr>
      <xdr:spPr>
        <a:xfrm>
          <a:off x="8450795" y="1654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9251</xdr:rowOff>
    </xdr:from>
    <xdr:to>
      <xdr:col>41</xdr:col>
      <xdr:colOff>101600</xdr:colOff>
      <xdr:row>98</xdr:row>
      <xdr:rowOff>110851</xdr:rowOff>
    </xdr:to>
    <xdr:sp macro="" textlink="">
      <xdr:nvSpPr>
        <xdr:cNvPr id="482" name="楕円 481"/>
        <xdr:cNvSpPr/>
      </xdr:nvSpPr>
      <xdr:spPr>
        <a:xfrm>
          <a:off x="7810500" y="168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127378</xdr:rowOff>
    </xdr:from>
    <xdr:ext cx="599010" cy="259045"/>
    <xdr:sp macro="" textlink="">
      <xdr:nvSpPr>
        <xdr:cNvPr id="483" name="テキスト ボックス 482"/>
        <xdr:cNvSpPr txBox="1"/>
      </xdr:nvSpPr>
      <xdr:spPr>
        <a:xfrm>
          <a:off x="7561795" y="165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6325</xdr:rowOff>
    </xdr:from>
    <xdr:to>
      <xdr:col>36</xdr:col>
      <xdr:colOff>165100</xdr:colOff>
      <xdr:row>98</xdr:row>
      <xdr:rowOff>107925</xdr:rowOff>
    </xdr:to>
    <xdr:sp macro="" textlink="">
      <xdr:nvSpPr>
        <xdr:cNvPr id="484" name="楕円 483"/>
        <xdr:cNvSpPr/>
      </xdr:nvSpPr>
      <xdr:spPr>
        <a:xfrm>
          <a:off x="6921500" y="168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124452</xdr:rowOff>
    </xdr:from>
    <xdr:ext cx="599010" cy="259045"/>
    <xdr:sp macro="" textlink="">
      <xdr:nvSpPr>
        <xdr:cNvPr id="485" name="テキスト ボックス 484"/>
        <xdr:cNvSpPr txBox="1"/>
      </xdr:nvSpPr>
      <xdr:spPr>
        <a:xfrm>
          <a:off x="6672795" y="1658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111037</xdr:rowOff>
    </xdr:from>
    <xdr:to>
      <xdr:col>85</xdr:col>
      <xdr:colOff>127000</xdr:colOff>
      <xdr:row>37</xdr:row>
      <xdr:rowOff>123165</xdr:rowOff>
    </xdr:to>
    <xdr:cxnSp macro="">
      <xdr:nvCxnSpPr>
        <xdr:cNvPr id="514" name="直線コネクタ 513"/>
        <xdr:cNvCxnSpPr/>
      </xdr:nvCxnSpPr>
      <xdr:spPr>
        <a:xfrm flipV="1">
          <a:off x="15481300" y="6454687"/>
          <a:ext cx="8382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72427</xdr:rowOff>
    </xdr:from>
    <xdr:to>
      <xdr:col>81</xdr:col>
      <xdr:colOff>50800</xdr:colOff>
      <xdr:row>37</xdr:row>
      <xdr:rowOff>123165</xdr:rowOff>
    </xdr:to>
    <xdr:cxnSp macro="">
      <xdr:nvCxnSpPr>
        <xdr:cNvPr id="517" name="直線コネクタ 516"/>
        <xdr:cNvCxnSpPr/>
      </xdr:nvCxnSpPr>
      <xdr:spPr>
        <a:xfrm>
          <a:off x="14592300" y="6416077"/>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72427</xdr:rowOff>
    </xdr:from>
    <xdr:to>
      <xdr:col>76</xdr:col>
      <xdr:colOff>114300</xdr:colOff>
      <xdr:row>37</xdr:row>
      <xdr:rowOff>84363</xdr:rowOff>
    </xdr:to>
    <xdr:cxnSp macro="">
      <xdr:nvCxnSpPr>
        <xdr:cNvPr id="520" name="直線コネクタ 519"/>
        <xdr:cNvCxnSpPr/>
      </xdr:nvCxnSpPr>
      <xdr:spPr>
        <a:xfrm flipV="1">
          <a:off x="13703300" y="6416077"/>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66179</xdr:rowOff>
    </xdr:from>
    <xdr:to>
      <xdr:col>71</xdr:col>
      <xdr:colOff>177800</xdr:colOff>
      <xdr:row>37</xdr:row>
      <xdr:rowOff>84363</xdr:rowOff>
    </xdr:to>
    <xdr:cxnSp macro="">
      <xdr:nvCxnSpPr>
        <xdr:cNvPr id="523" name="直線コネクタ 522"/>
        <xdr:cNvCxnSpPr/>
      </xdr:nvCxnSpPr>
      <xdr:spPr>
        <a:xfrm>
          <a:off x="12814300" y="6409829"/>
          <a:ext cx="889000" cy="1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60237</xdr:rowOff>
    </xdr:from>
    <xdr:to>
      <xdr:col>85</xdr:col>
      <xdr:colOff>177800</xdr:colOff>
      <xdr:row>37</xdr:row>
      <xdr:rowOff>161837</xdr:rowOff>
    </xdr:to>
    <xdr:sp macro="" textlink="">
      <xdr:nvSpPr>
        <xdr:cNvPr id="533" name="楕円 532"/>
        <xdr:cNvSpPr/>
      </xdr:nvSpPr>
      <xdr:spPr>
        <a:xfrm>
          <a:off x="16268700" y="64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83114</xdr:rowOff>
    </xdr:from>
    <xdr:ext cx="534377" cy="259045"/>
    <xdr:sp macro="" textlink="">
      <xdr:nvSpPr>
        <xdr:cNvPr id="534" name="消防費該当値テキスト"/>
        <xdr:cNvSpPr txBox="1"/>
      </xdr:nvSpPr>
      <xdr:spPr>
        <a:xfrm>
          <a:off x="16370300" y="62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72365</xdr:rowOff>
    </xdr:from>
    <xdr:to>
      <xdr:col>81</xdr:col>
      <xdr:colOff>101600</xdr:colOff>
      <xdr:row>38</xdr:row>
      <xdr:rowOff>2515</xdr:rowOff>
    </xdr:to>
    <xdr:sp macro="" textlink="">
      <xdr:nvSpPr>
        <xdr:cNvPr id="535" name="楕円 534"/>
        <xdr:cNvSpPr/>
      </xdr:nvSpPr>
      <xdr:spPr>
        <a:xfrm>
          <a:off x="15430500" y="6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19042</xdr:rowOff>
    </xdr:from>
    <xdr:ext cx="534377" cy="259045"/>
    <xdr:sp macro="" textlink="">
      <xdr:nvSpPr>
        <xdr:cNvPr id="536" name="テキスト ボックス 535"/>
        <xdr:cNvSpPr txBox="1"/>
      </xdr:nvSpPr>
      <xdr:spPr>
        <a:xfrm>
          <a:off x="15214111" y="61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21627</xdr:rowOff>
    </xdr:from>
    <xdr:to>
      <xdr:col>76</xdr:col>
      <xdr:colOff>165100</xdr:colOff>
      <xdr:row>37</xdr:row>
      <xdr:rowOff>123227</xdr:rowOff>
    </xdr:to>
    <xdr:sp macro="" textlink="">
      <xdr:nvSpPr>
        <xdr:cNvPr id="537" name="楕円 536"/>
        <xdr:cNvSpPr/>
      </xdr:nvSpPr>
      <xdr:spPr>
        <a:xfrm>
          <a:off x="14541500" y="63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139754</xdr:rowOff>
    </xdr:from>
    <xdr:ext cx="534377" cy="259045"/>
    <xdr:sp macro="" textlink="">
      <xdr:nvSpPr>
        <xdr:cNvPr id="538" name="テキスト ボックス 537"/>
        <xdr:cNvSpPr txBox="1"/>
      </xdr:nvSpPr>
      <xdr:spPr>
        <a:xfrm>
          <a:off x="14325111" y="61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33563</xdr:rowOff>
    </xdr:from>
    <xdr:to>
      <xdr:col>72</xdr:col>
      <xdr:colOff>38100</xdr:colOff>
      <xdr:row>37</xdr:row>
      <xdr:rowOff>135163</xdr:rowOff>
    </xdr:to>
    <xdr:sp macro="" textlink="">
      <xdr:nvSpPr>
        <xdr:cNvPr id="539" name="楕円 538"/>
        <xdr:cNvSpPr/>
      </xdr:nvSpPr>
      <xdr:spPr>
        <a:xfrm>
          <a:off x="13652500" y="6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151690</xdr:rowOff>
    </xdr:from>
    <xdr:ext cx="534377" cy="259045"/>
    <xdr:sp macro="" textlink="">
      <xdr:nvSpPr>
        <xdr:cNvPr id="540" name="テキスト ボックス 539"/>
        <xdr:cNvSpPr txBox="1"/>
      </xdr:nvSpPr>
      <xdr:spPr>
        <a:xfrm>
          <a:off x="13436111" y="6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15379</xdr:rowOff>
    </xdr:from>
    <xdr:to>
      <xdr:col>67</xdr:col>
      <xdr:colOff>101600</xdr:colOff>
      <xdr:row>37</xdr:row>
      <xdr:rowOff>116979</xdr:rowOff>
    </xdr:to>
    <xdr:sp macro="" textlink="">
      <xdr:nvSpPr>
        <xdr:cNvPr id="541" name="楕円 540"/>
        <xdr:cNvSpPr/>
      </xdr:nvSpPr>
      <xdr:spPr>
        <a:xfrm>
          <a:off x="12763500" y="63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133506</xdr:rowOff>
    </xdr:from>
    <xdr:ext cx="534377" cy="259045"/>
    <xdr:sp macro="" textlink="">
      <xdr:nvSpPr>
        <xdr:cNvPr id="542" name="テキスト ボックス 541"/>
        <xdr:cNvSpPr txBox="1"/>
      </xdr:nvSpPr>
      <xdr:spPr>
        <a:xfrm>
          <a:off x="12547111" y="613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50419</xdr:rowOff>
    </xdr:from>
    <xdr:to>
      <xdr:col>85</xdr:col>
      <xdr:colOff>127000</xdr:colOff>
      <xdr:row>56</xdr:row>
      <xdr:rowOff>137244</xdr:rowOff>
    </xdr:to>
    <xdr:cxnSp macro="">
      <xdr:nvCxnSpPr>
        <xdr:cNvPr id="571" name="直線コネクタ 570"/>
        <xdr:cNvCxnSpPr/>
      </xdr:nvCxnSpPr>
      <xdr:spPr>
        <a:xfrm flipV="1">
          <a:off x="15481300" y="9651619"/>
          <a:ext cx="8382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137244</xdr:rowOff>
    </xdr:from>
    <xdr:to>
      <xdr:col>81</xdr:col>
      <xdr:colOff>50800</xdr:colOff>
      <xdr:row>57</xdr:row>
      <xdr:rowOff>89320</xdr:rowOff>
    </xdr:to>
    <xdr:cxnSp macro="">
      <xdr:nvCxnSpPr>
        <xdr:cNvPr id="574" name="直線コネクタ 573"/>
        <xdr:cNvCxnSpPr/>
      </xdr:nvCxnSpPr>
      <xdr:spPr>
        <a:xfrm flipV="1">
          <a:off x="14592300" y="9738444"/>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89320</xdr:rowOff>
    </xdr:from>
    <xdr:to>
      <xdr:col>76</xdr:col>
      <xdr:colOff>114300</xdr:colOff>
      <xdr:row>57</xdr:row>
      <xdr:rowOff>91277</xdr:rowOff>
    </xdr:to>
    <xdr:cxnSp macro="">
      <xdr:nvCxnSpPr>
        <xdr:cNvPr id="577" name="直線コネクタ 576"/>
        <xdr:cNvCxnSpPr/>
      </xdr:nvCxnSpPr>
      <xdr:spPr>
        <a:xfrm flipV="1">
          <a:off x="13703300" y="9861970"/>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91277</xdr:rowOff>
    </xdr:from>
    <xdr:to>
      <xdr:col>71</xdr:col>
      <xdr:colOff>177800</xdr:colOff>
      <xdr:row>57</xdr:row>
      <xdr:rowOff>140616</xdr:rowOff>
    </xdr:to>
    <xdr:cxnSp macro="">
      <xdr:nvCxnSpPr>
        <xdr:cNvPr id="580" name="直線コネクタ 579"/>
        <xdr:cNvCxnSpPr/>
      </xdr:nvCxnSpPr>
      <xdr:spPr>
        <a:xfrm flipV="1">
          <a:off x="12814300" y="9863927"/>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171069</xdr:rowOff>
    </xdr:from>
    <xdr:to>
      <xdr:col>85</xdr:col>
      <xdr:colOff>177800</xdr:colOff>
      <xdr:row>56</xdr:row>
      <xdr:rowOff>101219</xdr:rowOff>
    </xdr:to>
    <xdr:sp macro="" textlink="">
      <xdr:nvSpPr>
        <xdr:cNvPr id="590" name="楕円 589"/>
        <xdr:cNvSpPr/>
      </xdr:nvSpPr>
      <xdr:spPr>
        <a:xfrm>
          <a:off x="16268700" y="96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22496</xdr:rowOff>
    </xdr:from>
    <xdr:ext cx="599010" cy="259045"/>
    <xdr:sp macro="" textlink="">
      <xdr:nvSpPr>
        <xdr:cNvPr id="591" name="教育費該当値テキスト"/>
        <xdr:cNvSpPr txBox="1"/>
      </xdr:nvSpPr>
      <xdr:spPr>
        <a:xfrm>
          <a:off x="16370300" y="94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86444</xdr:rowOff>
    </xdr:from>
    <xdr:to>
      <xdr:col>81</xdr:col>
      <xdr:colOff>101600</xdr:colOff>
      <xdr:row>57</xdr:row>
      <xdr:rowOff>16594</xdr:rowOff>
    </xdr:to>
    <xdr:sp macro="" textlink="">
      <xdr:nvSpPr>
        <xdr:cNvPr id="592" name="楕円 591"/>
        <xdr:cNvSpPr/>
      </xdr:nvSpPr>
      <xdr:spPr>
        <a:xfrm>
          <a:off x="15430500" y="96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33121</xdr:rowOff>
    </xdr:from>
    <xdr:ext cx="599010" cy="259045"/>
    <xdr:sp macro="" textlink="">
      <xdr:nvSpPr>
        <xdr:cNvPr id="593" name="テキスト ボックス 592"/>
        <xdr:cNvSpPr txBox="1"/>
      </xdr:nvSpPr>
      <xdr:spPr>
        <a:xfrm>
          <a:off x="15181795" y="946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38520</xdr:rowOff>
    </xdr:from>
    <xdr:to>
      <xdr:col>76</xdr:col>
      <xdr:colOff>165100</xdr:colOff>
      <xdr:row>57</xdr:row>
      <xdr:rowOff>140120</xdr:rowOff>
    </xdr:to>
    <xdr:sp macro="" textlink="">
      <xdr:nvSpPr>
        <xdr:cNvPr id="594" name="楕円 593"/>
        <xdr:cNvSpPr/>
      </xdr:nvSpPr>
      <xdr:spPr>
        <a:xfrm>
          <a:off x="14541500" y="98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156647</xdr:rowOff>
    </xdr:from>
    <xdr:ext cx="599010" cy="259045"/>
    <xdr:sp macro="" textlink="">
      <xdr:nvSpPr>
        <xdr:cNvPr id="595" name="テキスト ボックス 594"/>
        <xdr:cNvSpPr txBox="1"/>
      </xdr:nvSpPr>
      <xdr:spPr>
        <a:xfrm>
          <a:off x="14292795" y="958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40477</xdr:rowOff>
    </xdr:from>
    <xdr:to>
      <xdr:col>72</xdr:col>
      <xdr:colOff>38100</xdr:colOff>
      <xdr:row>57</xdr:row>
      <xdr:rowOff>142077</xdr:rowOff>
    </xdr:to>
    <xdr:sp macro="" textlink="">
      <xdr:nvSpPr>
        <xdr:cNvPr id="596" name="楕円 595"/>
        <xdr:cNvSpPr/>
      </xdr:nvSpPr>
      <xdr:spPr>
        <a:xfrm>
          <a:off x="13652500" y="98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158604</xdr:rowOff>
    </xdr:from>
    <xdr:ext cx="599010" cy="259045"/>
    <xdr:sp macro="" textlink="">
      <xdr:nvSpPr>
        <xdr:cNvPr id="597" name="テキスト ボックス 596"/>
        <xdr:cNvSpPr txBox="1"/>
      </xdr:nvSpPr>
      <xdr:spPr>
        <a:xfrm>
          <a:off x="13403795" y="958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89816</xdr:rowOff>
    </xdr:from>
    <xdr:to>
      <xdr:col>67</xdr:col>
      <xdr:colOff>101600</xdr:colOff>
      <xdr:row>58</xdr:row>
      <xdr:rowOff>19966</xdr:rowOff>
    </xdr:to>
    <xdr:sp macro="" textlink="">
      <xdr:nvSpPr>
        <xdr:cNvPr id="598" name="楕円 597"/>
        <xdr:cNvSpPr/>
      </xdr:nvSpPr>
      <xdr:spPr>
        <a:xfrm>
          <a:off x="12763500" y="98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36493</xdr:rowOff>
    </xdr:from>
    <xdr:ext cx="599010" cy="259045"/>
    <xdr:sp macro="" textlink="">
      <xdr:nvSpPr>
        <xdr:cNvPr id="599" name="テキスト ボックス 598"/>
        <xdr:cNvSpPr txBox="1"/>
      </xdr:nvSpPr>
      <xdr:spPr>
        <a:xfrm>
          <a:off x="12514795" y="963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30818</xdr:rowOff>
    </xdr:from>
    <xdr:to>
      <xdr:col>71</xdr:col>
      <xdr:colOff>177800</xdr:colOff>
      <xdr:row>79</xdr:row>
      <xdr:rowOff>44450</xdr:rowOff>
    </xdr:to>
    <xdr:cxnSp macro="">
      <xdr:nvCxnSpPr>
        <xdr:cNvPr id="637" name="直線コネクタ 636"/>
        <xdr:cNvCxnSpPr/>
      </xdr:nvCxnSpPr>
      <xdr:spPr>
        <a:xfrm>
          <a:off x="12814300" y="13575368"/>
          <a:ext cx="889000" cy="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151468</xdr:rowOff>
    </xdr:from>
    <xdr:to>
      <xdr:col>67</xdr:col>
      <xdr:colOff>101600</xdr:colOff>
      <xdr:row>79</xdr:row>
      <xdr:rowOff>81618</xdr:rowOff>
    </xdr:to>
    <xdr:sp macro="" textlink="">
      <xdr:nvSpPr>
        <xdr:cNvPr id="655" name="楕円 654"/>
        <xdr:cNvSpPr/>
      </xdr:nvSpPr>
      <xdr:spPr>
        <a:xfrm>
          <a:off x="12763500" y="135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72745</xdr:rowOff>
    </xdr:from>
    <xdr:ext cx="469744" cy="259045"/>
    <xdr:sp macro="" textlink="">
      <xdr:nvSpPr>
        <xdr:cNvPr id="656" name="テキスト ボックス 655"/>
        <xdr:cNvSpPr txBox="1"/>
      </xdr:nvSpPr>
      <xdr:spPr>
        <a:xfrm>
          <a:off x="12579428" y="1361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142196</xdr:rowOff>
    </xdr:from>
    <xdr:to>
      <xdr:col>85</xdr:col>
      <xdr:colOff>127000</xdr:colOff>
      <xdr:row>97</xdr:row>
      <xdr:rowOff>144286</xdr:rowOff>
    </xdr:to>
    <xdr:cxnSp macro="">
      <xdr:nvCxnSpPr>
        <xdr:cNvPr id="687" name="直線コネクタ 686"/>
        <xdr:cNvCxnSpPr/>
      </xdr:nvCxnSpPr>
      <xdr:spPr>
        <a:xfrm flipV="1">
          <a:off x="15481300" y="16772846"/>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106767</xdr:rowOff>
    </xdr:from>
    <xdr:to>
      <xdr:col>81</xdr:col>
      <xdr:colOff>50800</xdr:colOff>
      <xdr:row>97</xdr:row>
      <xdr:rowOff>144286</xdr:rowOff>
    </xdr:to>
    <xdr:cxnSp macro="">
      <xdr:nvCxnSpPr>
        <xdr:cNvPr id="690" name="直線コネクタ 689"/>
        <xdr:cNvCxnSpPr/>
      </xdr:nvCxnSpPr>
      <xdr:spPr>
        <a:xfrm>
          <a:off x="14592300" y="16737417"/>
          <a:ext cx="889000" cy="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78383</xdr:rowOff>
    </xdr:from>
    <xdr:to>
      <xdr:col>76</xdr:col>
      <xdr:colOff>114300</xdr:colOff>
      <xdr:row>97</xdr:row>
      <xdr:rowOff>106767</xdr:rowOff>
    </xdr:to>
    <xdr:cxnSp macro="">
      <xdr:nvCxnSpPr>
        <xdr:cNvPr id="693" name="直線コネクタ 692"/>
        <xdr:cNvCxnSpPr/>
      </xdr:nvCxnSpPr>
      <xdr:spPr>
        <a:xfrm>
          <a:off x="13703300" y="16709033"/>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64819</xdr:rowOff>
    </xdr:from>
    <xdr:to>
      <xdr:col>71</xdr:col>
      <xdr:colOff>177800</xdr:colOff>
      <xdr:row>97</xdr:row>
      <xdr:rowOff>78383</xdr:rowOff>
    </xdr:to>
    <xdr:cxnSp macro="">
      <xdr:nvCxnSpPr>
        <xdr:cNvPr id="696" name="直線コネクタ 695"/>
        <xdr:cNvCxnSpPr/>
      </xdr:nvCxnSpPr>
      <xdr:spPr>
        <a:xfrm>
          <a:off x="12814300" y="1669546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91396</xdr:rowOff>
    </xdr:from>
    <xdr:to>
      <xdr:col>85</xdr:col>
      <xdr:colOff>177800</xdr:colOff>
      <xdr:row>98</xdr:row>
      <xdr:rowOff>21546</xdr:rowOff>
    </xdr:to>
    <xdr:sp macro="" textlink="">
      <xdr:nvSpPr>
        <xdr:cNvPr id="706" name="楕円 705"/>
        <xdr:cNvSpPr/>
      </xdr:nvSpPr>
      <xdr:spPr>
        <a:xfrm>
          <a:off x="16268700" y="167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114273</xdr:rowOff>
    </xdr:from>
    <xdr:ext cx="599010" cy="259045"/>
    <xdr:sp macro="" textlink="">
      <xdr:nvSpPr>
        <xdr:cNvPr id="707" name="公債費該当値テキスト"/>
        <xdr:cNvSpPr txBox="1"/>
      </xdr:nvSpPr>
      <xdr:spPr>
        <a:xfrm>
          <a:off x="16370300" y="1657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93486</xdr:rowOff>
    </xdr:from>
    <xdr:to>
      <xdr:col>81</xdr:col>
      <xdr:colOff>101600</xdr:colOff>
      <xdr:row>98</xdr:row>
      <xdr:rowOff>23636</xdr:rowOff>
    </xdr:to>
    <xdr:sp macro="" textlink="">
      <xdr:nvSpPr>
        <xdr:cNvPr id="708" name="楕円 707"/>
        <xdr:cNvSpPr/>
      </xdr:nvSpPr>
      <xdr:spPr>
        <a:xfrm>
          <a:off x="15430500" y="16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40163</xdr:rowOff>
    </xdr:from>
    <xdr:ext cx="599010" cy="259045"/>
    <xdr:sp macro="" textlink="">
      <xdr:nvSpPr>
        <xdr:cNvPr id="709" name="テキスト ボックス 708"/>
        <xdr:cNvSpPr txBox="1"/>
      </xdr:nvSpPr>
      <xdr:spPr>
        <a:xfrm>
          <a:off x="15181795" y="1649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55967</xdr:rowOff>
    </xdr:from>
    <xdr:to>
      <xdr:col>76</xdr:col>
      <xdr:colOff>165100</xdr:colOff>
      <xdr:row>97</xdr:row>
      <xdr:rowOff>157567</xdr:rowOff>
    </xdr:to>
    <xdr:sp macro="" textlink="">
      <xdr:nvSpPr>
        <xdr:cNvPr id="710" name="楕円 709"/>
        <xdr:cNvSpPr/>
      </xdr:nvSpPr>
      <xdr:spPr>
        <a:xfrm>
          <a:off x="14541500" y="166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2644</xdr:rowOff>
    </xdr:from>
    <xdr:ext cx="599010" cy="259045"/>
    <xdr:sp macro="" textlink="">
      <xdr:nvSpPr>
        <xdr:cNvPr id="711" name="テキスト ボックス 710"/>
        <xdr:cNvSpPr txBox="1"/>
      </xdr:nvSpPr>
      <xdr:spPr>
        <a:xfrm>
          <a:off x="14292795" y="1646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27583</xdr:rowOff>
    </xdr:from>
    <xdr:to>
      <xdr:col>72</xdr:col>
      <xdr:colOff>38100</xdr:colOff>
      <xdr:row>97</xdr:row>
      <xdr:rowOff>129183</xdr:rowOff>
    </xdr:to>
    <xdr:sp macro="" textlink="">
      <xdr:nvSpPr>
        <xdr:cNvPr id="712" name="楕円 711"/>
        <xdr:cNvSpPr/>
      </xdr:nvSpPr>
      <xdr:spPr>
        <a:xfrm>
          <a:off x="13652500" y="166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145710</xdr:rowOff>
    </xdr:from>
    <xdr:ext cx="599010" cy="259045"/>
    <xdr:sp macro="" textlink="">
      <xdr:nvSpPr>
        <xdr:cNvPr id="713" name="テキスト ボックス 712"/>
        <xdr:cNvSpPr txBox="1"/>
      </xdr:nvSpPr>
      <xdr:spPr>
        <a:xfrm>
          <a:off x="13403795" y="1643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14019</xdr:rowOff>
    </xdr:from>
    <xdr:to>
      <xdr:col>67</xdr:col>
      <xdr:colOff>101600</xdr:colOff>
      <xdr:row>97</xdr:row>
      <xdr:rowOff>115619</xdr:rowOff>
    </xdr:to>
    <xdr:sp macro="" textlink="">
      <xdr:nvSpPr>
        <xdr:cNvPr id="714" name="楕円 713"/>
        <xdr:cNvSpPr/>
      </xdr:nvSpPr>
      <xdr:spPr>
        <a:xfrm>
          <a:off x="12763500" y="166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132146</xdr:rowOff>
    </xdr:from>
    <xdr:ext cx="599010" cy="259045"/>
    <xdr:sp macro="" textlink="">
      <xdr:nvSpPr>
        <xdr:cNvPr id="715" name="テキスト ボックス 714"/>
        <xdr:cNvSpPr txBox="1"/>
      </xdr:nvSpPr>
      <xdr:spPr>
        <a:xfrm>
          <a:off x="12514795" y="1641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基幹産業は酪農であり、乳質改善奨励補助金をはじめとする多くの農業関連単独施策を実施していることから、農林産業費は類似団体を大きく上回っている。特に、令和２年度は農畜産物加工体験施設「酪楽館」整備事業の実施により、平常年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民生費については、新たに保育所、子育て支援ｾﾝﾀｰ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放課後児童ｸﾗﾌﾞ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の機能を併せ持った子どもセンターの建築主体工事が令和元年度終了したため前年度比減となっているが、地域福祉の拠点施設となる村民福祉センターを新たに整備したことや、子どもセンターの外構工事や施設の開設に向けた各種経費により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教育費は、新総合体育館の建設事業や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教育の推進に伴う環境整備事業等による増。</a:t>
          </a:r>
        </a:p>
        <a:p>
          <a:r>
            <a:rPr kumimoji="1" lang="ja-JP" altLang="en-US" sz="1300">
              <a:latin typeface="ＭＳ Ｐゴシック" panose="020B0600070205080204" pitchFamily="50" charset="-128"/>
              <a:ea typeface="ＭＳ Ｐゴシック" panose="020B0600070205080204" pitchFamily="50" charset="-128"/>
            </a:rPr>
            <a:t>公債費については歳出総額の２割以内に調整しており、総合計画に基づいた投資的事業の実施と地方債の計画的な発行を行い、健全な財政運営に努めている。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財政調整基金残高はこれまで微増傾向で推移していたが、新型コロナウイルス対策経費の財源とするための基金取崩しにより、前年度と比較し減。</a:t>
          </a:r>
        </a:p>
        <a:p>
          <a:r>
            <a:rPr kumimoji="1" lang="ja-JP" altLang="en-US" sz="1400">
              <a:latin typeface="ＭＳ ゴシック" pitchFamily="49" charset="-128"/>
              <a:ea typeface="ＭＳ ゴシック" pitchFamily="49" charset="-128"/>
            </a:rPr>
            <a:t>今後の公共施設の改修・更新・長寿命化に係る大型事業の財源として計画的に基金資金を活用しながら、健全な財政運営の原資として適正な運用に努める。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全会計で黒字決算であり連結実質赤字比率は発生していない。</a:t>
          </a:r>
        </a:p>
        <a:p>
          <a:r>
            <a:rPr kumimoji="1" lang="ja-JP" altLang="en-US" sz="1400">
              <a:latin typeface="ＭＳ ゴシック" pitchFamily="49" charset="-128"/>
              <a:ea typeface="ＭＳ ゴシック" pitchFamily="49" charset="-128"/>
            </a:rPr>
            <a:t>現状、一般会計は基金等の保有残高により安定した財政運営を堅持できるが、特別会計では一般会計からの繰出金によって収支の均衡を保っている運営状況にあることから、今後は制度内容の見直しや業務の効率化等によって経営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5503122</v>
      </c>
      <c r="BO4" s="464"/>
      <c r="BP4" s="464"/>
      <c r="BQ4" s="464"/>
      <c r="BR4" s="464"/>
      <c r="BS4" s="464"/>
      <c r="BT4" s="464"/>
      <c r="BU4" s="465"/>
      <c r="BV4" s="463">
        <v>6314290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v>
      </c>
      <c r="CU4" s="648"/>
      <c r="CV4" s="648"/>
      <c r="CW4" s="648"/>
      <c r="CX4" s="648"/>
      <c r="CY4" s="648"/>
      <c r="CZ4" s="648"/>
      <c r="DA4" s="649"/>
      <c r="DB4" s="647">
        <v>2.6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5425770</v>
      </c>
      <c r="BO5" s="469"/>
      <c r="BP5" s="469"/>
      <c r="BQ5" s="469"/>
      <c r="BR5" s="469"/>
      <c r="BS5" s="469"/>
      <c r="BT5" s="469"/>
      <c r="BU5" s="470"/>
      <c r="BV5" s="468">
        <v>6250711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81.3</v>
      </c>
      <c r="CU5" s="439"/>
      <c r="CV5" s="439"/>
      <c r="CW5" s="439"/>
      <c r="CX5" s="439"/>
      <c r="CY5" s="439"/>
      <c r="CZ5" s="439"/>
      <c r="DA5" s="440"/>
      <c r="DB5" s="438">
        <v>81.7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77352</v>
      </c>
      <c r="BO6" s="469"/>
      <c r="BP6" s="469"/>
      <c r="BQ6" s="469"/>
      <c r="BR6" s="469"/>
      <c r="BS6" s="469"/>
      <c r="BT6" s="469"/>
      <c r="BU6" s="470"/>
      <c r="BV6" s="468">
        <v>63579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83.5</v>
      </c>
      <c r="CU6" s="622"/>
      <c r="CV6" s="622"/>
      <c r="CW6" s="622"/>
      <c r="CX6" s="622"/>
      <c r="CY6" s="622"/>
      <c r="CZ6" s="622"/>
      <c r="DA6" s="623"/>
      <c r="DB6" s="621">
        <v>84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2000</v>
      </c>
      <c r="BO7" s="469"/>
      <c r="BP7" s="469"/>
      <c r="BQ7" s="469"/>
      <c r="BR7" s="469"/>
      <c r="BS7" s="469"/>
      <c r="BT7" s="469"/>
      <c r="BU7" s="470"/>
      <c r="BV7" s="468">
        <v>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2547201</v>
      </c>
      <c r="CU7" s="469"/>
      <c r="CV7" s="469"/>
      <c r="CW7" s="469"/>
      <c r="CX7" s="469"/>
      <c r="CY7" s="469"/>
      <c r="CZ7" s="469"/>
      <c r="DA7" s="470"/>
      <c r="DB7" s="468">
        <v>2484557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75352</v>
      </c>
      <c r="BO8" s="469"/>
      <c r="BP8" s="469"/>
      <c r="BQ8" s="469"/>
      <c r="BR8" s="469"/>
      <c r="BS8" s="469"/>
      <c r="BT8" s="469"/>
      <c r="BU8" s="470"/>
      <c r="BV8" s="468">
        <v>63579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0.19</v>
      </c>
      <c r="CU8" s="582"/>
      <c r="CV8" s="582"/>
      <c r="CW8" s="582"/>
      <c r="CX8" s="582"/>
      <c r="CY8" s="582"/>
      <c r="CZ8" s="582"/>
      <c r="DA8" s="583"/>
      <c r="DB8" s="581">
        <v>0.18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2558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11773</v>
      </c>
      <c r="BO9" s="469"/>
      <c r="BP9" s="469"/>
      <c r="BQ9" s="469"/>
      <c r="BR9" s="469"/>
      <c r="BS9" s="469"/>
      <c r="BT9" s="469"/>
      <c r="BU9" s="470"/>
      <c r="BV9" s="468">
        <v>7502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v>
      </c>
      <c r="CU9" s="439"/>
      <c r="CV9" s="439"/>
      <c r="CW9" s="439"/>
      <c r="CX9" s="439"/>
      <c r="CY9" s="439"/>
      <c r="CZ9" s="439"/>
      <c r="DA9" s="440"/>
      <c r="DB9" s="438">
        <v>15.1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2534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31917</v>
      </c>
      <c r="BO10" s="469"/>
      <c r="BP10" s="469"/>
      <c r="BQ10" s="469"/>
      <c r="BR10" s="469"/>
      <c r="BS10" s="469"/>
      <c r="BT10" s="469"/>
      <c r="BU10" s="470"/>
      <c r="BV10" s="468">
        <v>29596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2520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108</v>
      </c>
      <c r="AV12" s="526"/>
      <c r="AW12" s="526"/>
      <c r="AX12" s="526"/>
      <c r="AY12" s="448" t="s">
        <v>134</v>
      </c>
      <c r="AZ12" s="449"/>
      <c r="BA12" s="449"/>
      <c r="BB12" s="449"/>
      <c r="BC12" s="449"/>
      <c r="BD12" s="449"/>
      <c r="BE12" s="449"/>
      <c r="BF12" s="449"/>
      <c r="BG12" s="449"/>
      <c r="BH12" s="449"/>
      <c r="BI12" s="449"/>
      <c r="BJ12" s="449"/>
      <c r="BK12" s="449"/>
      <c r="BL12" s="449"/>
      <c r="BM12" s="450"/>
      <c r="BN12" s="468">
        <v>34300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2488</v>
      </c>
      <c r="S13" s="572"/>
      <c r="T13" s="572"/>
      <c r="U13" s="572"/>
      <c r="V13" s="573"/>
      <c r="W13" s="559" t="s">
        <v>137</v>
      </c>
      <c r="X13" s="481"/>
      <c r="Y13" s="481"/>
      <c r="Z13" s="481"/>
      <c r="AA13" s="481"/>
      <c r="AB13" s="482"/>
      <c r="AC13" s="444">
        <v>421</v>
      </c>
      <c r="AD13" s="445"/>
      <c r="AE13" s="445"/>
      <c r="AF13" s="445"/>
      <c r="AG13" s="446"/>
      <c r="AH13" s="444">
        <v>445</v>
      </c>
      <c r="AI13" s="445"/>
      <c r="AJ13" s="445"/>
      <c r="AK13" s="445"/>
      <c r="AL13" s="447"/>
      <c r="AM13" s="537" t="s">
        <v>138</v>
      </c>
      <c r="AN13" s="442"/>
      <c r="AO13" s="442"/>
      <c r="AP13" s="442"/>
      <c r="AQ13" s="442"/>
      <c r="AR13" s="442"/>
      <c r="AS13" s="442"/>
      <c r="AT13" s="443"/>
      <c r="AU13" s="525" t="s">
        <v>119</v>
      </c>
      <c r="AV13" s="526"/>
      <c r="AW13" s="526"/>
      <c r="AX13" s="526"/>
      <c r="AY13" s="448" t="s">
        <v>139</v>
      </c>
      <c r="AZ13" s="449"/>
      <c r="BA13" s="449"/>
      <c r="BB13" s="449"/>
      <c r="BC13" s="449"/>
      <c r="BD13" s="449"/>
      <c r="BE13" s="449"/>
      <c r="BF13" s="449"/>
      <c r="BG13" s="449"/>
      <c r="BH13" s="449"/>
      <c r="BI13" s="449"/>
      <c r="BJ13" s="449"/>
      <c r="BK13" s="449"/>
      <c r="BL13" s="449"/>
      <c r="BM13" s="450"/>
      <c r="BN13" s="468">
        <v>9390</v>
      </c>
      <c r="BO13" s="469"/>
      <c r="BP13" s="469"/>
      <c r="BQ13" s="469"/>
      <c r="BR13" s="469"/>
      <c r="BS13" s="469"/>
      <c r="BT13" s="469"/>
      <c r="BU13" s="470"/>
      <c r="BV13" s="468">
        <v>37098</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4.8</v>
      </c>
      <c r="CU13" s="439"/>
      <c r="CV13" s="439"/>
      <c r="CW13" s="439"/>
      <c r="CX13" s="439"/>
      <c r="CY13" s="439"/>
      <c r="CZ13" s="439"/>
      <c r="DA13" s="440"/>
      <c r="DB13" s="438">
        <v>5.4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2509</v>
      </c>
      <c r="S14" s="572"/>
      <c r="T14" s="572"/>
      <c r="U14" s="572"/>
      <c r="V14" s="573"/>
      <c r="W14" s="574"/>
      <c r="X14" s="484"/>
      <c r="Y14" s="484"/>
      <c r="Z14" s="484"/>
      <c r="AA14" s="484"/>
      <c r="AB14" s="485"/>
      <c r="AC14" s="564">
        <v>34.299999999999997</v>
      </c>
      <c r="AD14" s="565"/>
      <c r="AE14" s="565"/>
      <c r="AF14" s="565"/>
      <c r="AG14" s="566"/>
      <c r="AH14" s="564">
        <v>36.9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2477</v>
      </c>
      <c r="S15" s="572"/>
      <c r="T15" s="572"/>
      <c r="U15" s="572"/>
      <c r="V15" s="573"/>
      <c r="W15" s="559" t="s">
        <v>144</v>
      </c>
      <c r="X15" s="481"/>
      <c r="Y15" s="481"/>
      <c r="Z15" s="481"/>
      <c r="AA15" s="481"/>
      <c r="AB15" s="482"/>
      <c r="AC15" s="444">
        <v>115</v>
      </c>
      <c r="AD15" s="445"/>
      <c r="AE15" s="445"/>
      <c r="AF15" s="445"/>
      <c r="AG15" s="446"/>
      <c r="AH15" s="444">
        <v>109</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472348</v>
      </c>
      <c r="BO15" s="464"/>
      <c r="BP15" s="464"/>
      <c r="BQ15" s="464"/>
      <c r="BR15" s="464"/>
      <c r="BS15" s="464"/>
      <c r="BT15" s="464"/>
      <c r="BU15" s="465"/>
      <c r="BV15" s="463">
        <v>451182</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9.4</v>
      </c>
      <c r="AD16" s="565"/>
      <c r="AE16" s="565"/>
      <c r="AF16" s="565"/>
      <c r="AG16" s="566"/>
      <c r="AH16" s="564">
        <v>9</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2384248</v>
      </c>
      <c r="BO16" s="469"/>
      <c r="BP16" s="469"/>
      <c r="BQ16" s="469"/>
      <c r="BR16" s="469"/>
      <c r="BS16" s="469"/>
      <c r="BT16" s="469"/>
      <c r="BU16" s="470"/>
      <c r="BV16" s="468">
        <v>2313702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690</v>
      </c>
      <c r="AD17" s="445"/>
      <c r="AE17" s="445"/>
      <c r="AF17" s="445"/>
      <c r="AG17" s="446"/>
      <c r="AH17" s="444">
        <v>652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576448</v>
      </c>
      <c r="BO17" s="469"/>
      <c r="BP17" s="469"/>
      <c r="BQ17" s="469"/>
      <c r="BR17" s="469"/>
      <c r="BS17" s="469"/>
      <c r="BT17" s="469"/>
      <c r="BU17" s="470"/>
      <c r="BV17" s="468">
        <v>556176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571.79999999999995</v>
      </c>
      <c r="M18" s="533"/>
      <c r="N18" s="533"/>
      <c r="O18" s="533"/>
      <c r="P18" s="533"/>
      <c r="Q18" s="533"/>
      <c r="R18" s="534"/>
      <c r="S18" s="534"/>
      <c r="T18" s="534"/>
      <c r="U18" s="534"/>
      <c r="V18" s="535"/>
      <c r="W18" s="549"/>
      <c r="X18" s="550"/>
      <c r="Y18" s="550"/>
      <c r="Z18" s="550"/>
      <c r="AA18" s="550"/>
      <c r="AB18" s="560"/>
      <c r="AC18" s="432">
        <v>56.3</v>
      </c>
      <c r="AD18" s="433"/>
      <c r="AE18" s="433"/>
      <c r="AF18" s="433"/>
      <c r="AG18" s="536"/>
      <c r="AH18" s="432">
        <v>54.1</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2089566</v>
      </c>
      <c r="BO18" s="469"/>
      <c r="BP18" s="469"/>
      <c r="BQ18" s="469"/>
      <c r="BR18" s="469"/>
      <c r="BS18" s="469"/>
      <c r="BT18" s="469"/>
      <c r="BU18" s="470"/>
      <c r="BV18" s="468">
        <v>2051092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3086583</v>
      </c>
      <c r="BO19" s="469"/>
      <c r="BP19" s="469"/>
      <c r="BQ19" s="469"/>
      <c r="BR19" s="469"/>
      <c r="BS19" s="469"/>
      <c r="BT19" s="469"/>
      <c r="BU19" s="470"/>
      <c r="BV19" s="468">
        <v>3030570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1109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4443075</v>
      </c>
      <c r="BO23" s="469"/>
      <c r="BP23" s="469"/>
      <c r="BQ23" s="469"/>
      <c r="BR23" s="469"/>
      <c r="BS23" s="469"/>
      <c r="BT23" s="469"/>
      <c r="BU23" s="470"/>
      <c r="BV23" s="468">
        <v>4224804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7820</v>
      </c>
      <c r="R24" s="445"/>
      <c r="S24" s="445"/>
      <c r="T24" s="445"/>
      <c r="U24" s="445"/>
      <c r="V24" s="446"/>
      <c r="W24" s="510"/>
      <c r="X24" s="501"/>
      <c r="Y24" s="502"/>
      <c r="Z24" s="441" t="s">
        <v>168</v>
      </c>
      <c r="AA24" s="442"/>
      <c r="AB24" s="442"/>
      <c r="AC24" s="442"/>
      <c r="AD24" s="442"/>
      <c r="AE24" s="442"/>
      <c r="AF24" s="442"/>
      <c r="AG24" s="443"/>
      <c r="AH24" s="444">
        <v>61</v>
      </c>
      <c r="AI24" s="445"/>
      <c r="AJ24" s="445"/>
      <c r="AK24" s="445"/>
      <c r="AL24" s="446"/>
      <c r="AM24" s="444">
        <v>184769</v>
      </c>
      <c r="AN24" s="445"/>
      <c r="AO24" s="445"/>
      <c r="AP24" s="445"/>
      <c r="AQ24" s="445"/>
      <c r="AR24" s="446"/>
      <c r="AS24" s="444">
        <v>3029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3770839</v>
      </c>
      <c r="BO24" s="469"/>
      <c r="BP24" s="469"/>
      <c r="BQ24" s="469"/>
      <c r="BR24" s="469"/>
      <c r="BS24" s="469"/>
      <c r="BT24" s="469"/>
      <c r="BU24" s="470"/>
      <c r="BV24" s="468">
        <v>3487281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6490</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172</v>
      </c>
      <c r="AN25" s="445"/>
      <c r="AO25" s="445"/>
      <c r="AP25" s="445"/>
      <c r="AQ25" s="445"/>
      <c r="AR25" s="446"/>
      <c r="AS25" s="444" t="s">
        <v>128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222909</v>
      </c>
      <c r="BO25" s="464"/>
      <c r="BP25" s="464"/>
      <c r="BQ25" s="464"/>
      <c r="BR25" s="464"/>
      <c r="BS25" s="464"/>
      <c r="BT25" s="464"/>
      <c r="BU25" s="465"/>
      <c r="BV25" s="463">
        <v>176433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5860</v>
      </c>
      <c r="R26" s="445"/>
      <c r="S26" s="445"/>
      <c r="T26" s="445"/>
      <c r="U26" s="445"/>
      <c r="V26" s="446"/>
      <c r="W26" s="510"/>
      <c r="X26" s="501"/>
      <c r="Y26" s="502"/>
      <c r="Z26" s="441" t="s">
        <v>175</v>
      </c>
      <c r="AA26" s="523"/>
      <c r="AB26" s="523"/>
      <c r="AC26" s="523"/>
      <c r="AD26" s="523"/>
      <c r="AE26" s="523"/>
      <c r="AF26" s="523"/>
      <c r="AG26" s="524"/>
      <c r="AH26" s="444" t="s">
        <v>128</v>
      </c>
      <c r="AI26" s="445"/>
      <c r="AJ26" s="445"/>
      <c r="AK26" s="445"/>
      <c r="AL26" s="446"/>
      <c r="AM26" s="444" t="s">
        <v>172</v>
      </c>
      <c r="AN26" s="445"/>
      <c r="AO26" s="445"/>
      <c r="AP26" s="445"/>
      <c r="AQ26" s="445"/>
      <c r="AR26" s="446"/>
      <c r="AS26" s="444" t="s">
        <v>172</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3070</v>
      </c>
      <c r="R27" s="445"/>
      <c r="S27" s="445"/>
      <c r="T27" s="445"/>
      <c r="U27" s="445"/>
      <c r="V27" s="446"/>
      <c r="W27" s="510"/>
      <c r="X27" s="501"/>
      <c r="Y27" s="502"/>
      <c r="Z27" s="441" t="s">
        <v>179</v>
      </c>
      <c r="AA27" s="442"/>
      <c r="AB27" s="442"/>
      <c r="AC27" s="442"/>
      <c r="AD27" s="442"/>
      <c r="AE27" s="442"/>
      <c r="AF27" s="442"/>
      <c r="AG27" s="443"/>
      <c r="AH27" s="444" t="s">
        <v>177</v>
      </c>
      <c r="AI27" s="445"/>
      <c r="AJ27" s="445"/>
      <c r="AK27" s="445"/>
      <c r="AL27" s="446"/>
      <c r="AM27" s="444" t="s">
        <v>172</v>
      </c>
      <c r="AN27" s="445"/>
      <c r="AO27" s="445"/>
      <c r="AP27" s="445"/>
      <c r="AQ27" s="445"/>
      <c r="AR27" s="446"/>
      <c r="AS27" s="444" t="s">
        <v>172</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55869</v>
      </c>
      <c r="BO27" s="472"/>
      <c r="BP27" s="472"/>
      <c r="BQ27" s="472"/>
      <c r="BR27" s="472"/>
      <c r="BS27" s="472"/>
      <c r="BT27" s="472"/>
      <c r="BU27" s="473"/>
      <c r="BV27" s="471">
        <v>55473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2460</v>
      </c>
      <c r="R28" s="445"/>
      <c r="S28" s="445"/>
      <c r="T28" s="445"/>
      <c r="U28" s="445"/>
      <c r="V28" s="446"/>
      <c r="W28" s="510"/>
      <c r="X28" s="501"/>
      <c r="Y28" s="502"/>
      <c r="Z28" s="441" t="s">
        <v>182</v>
      </c>
      <c r="AA28" s="442"/>
      <c r="AB28" s="442"/>
      <c r="AC28" s="442"/>
      <c r="AD28" s="442"/>
      <c r="AE28" s="442"/>
      <c r="AF28" s="442"/>
      <c r="AG28" s="443"/>
      <c r="AH28" s="444" t="s">
        <v>172</v>
      </c>
      <c r="AI28" s="445"/>
      <c r="AJ28" s="445"/>
      <c r="AK28" s="445"/>
      <c r="AL28" s="446"/>
      <c r="AM28" s="444" t="s">
        <v>128</v>
      </c>
      <c r="AN28" s="445"/>
      <c r="AO28" s="445"/>
      <c r="AP28" s="445"/>
      <c r="AQ28" s="445"/>
      <c r="AR28" s="446"/>
      <c r="AS28" s="444" t="s">
        <v>128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759592</v>
      </c>
      <c r="BO28" s="464"/>
      <c r="BP28" s="464"/>
      <c r="BQ28" s="464"/>
      <c r="BR28" s="464"/>
      <c r="BS28" s="464"/>
      <c r="BT28" s="464"/>
      <c r="BU28" s="465"/>
      <c r="BV28" s="463">
        <v>761975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7</v>
      </c>
      <c r="M29" s="445"/>
      <c r="N29" s="445"/>
      <c r="O29" s="445"/>
      <c r="P29" s="446"/>
      <c r="Q29" s="444">
        <v>1930</v>
      </c>
      <c r="R29" s="445"/>
      <c r="S29" s="445"/>
      <c r="T29" s="445"/>
      <c r="U29" s="445"/>
      <c r="V29" s="446"/>
      <c r="W29" s="511"/>
      <c r="X29" s="512"/>
      <c r="Y29" s="513"/>
      <c r="Z29" s="441" t="s">
        <v>185</v>
      </c>
      <c r="AA29" s="442"/>
      <c r="AB29" s="442"/>
      <c r="AC29" s="442"/>
      <c r="AD29" s="442"/>
      <c r="AE29" s="442"/>
      <c r="AF29" s="442"/>
      <c r="AG29" s="443"/>
      <c r="AH29" s="444">
        <v>61</v>
      </c>
      <c r="AI29" s="445"/>
      <c r="AJ29" s="445"/>
      <c r="AK29" s="445"/>
      <c r="AL29" s="446"/>
      <c r="AM29" s="444">
        <v>184769</v>
      </c>
      <c r="AN29" s="445"/>
      <c r="AO29" s="445"/>
      <c r="AP29" s="445"/>
      <c r="AQ29" s="445"/>
      <c r="AR29" s="446"/>
      <c r="AS29" s="444">
        <v>3029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393641</v>
      </c>
      <c r="BO29" s="469"/>
      <c r="BP29" s="469"/>
      <c r="BQ29" s="469"/>
      <c r="BR29" s="469"/>
      <c r="BS29" s="469"/>
      <c r="BT29" s="469"/>
      <c r="BU29" s="470"/>
      <c r="BV29" s="468">
        <v>393613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3461043</v>
      </c>
      <c r="BO30" s="472"/>
      <c r="BP30" s="472"/>
      <c r="BQ30" s="472"/>
      <c r="BR30" s="472"/>
      <c r="BS30" s="472"/>
      <c r="BT30" s="472"/>
      <c r="BU30" s="473"/>
      <c r="BV30" s="471">
        <v>3577429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釧路北部消防事務組合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鶴居村振興公社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釧路広域連合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釧路公立大学事務組合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釧路・根室広域地方税滞納整理機構</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7l5L6rnc2xUhXNtr2n8pDwRY+fRQ2JWMdHGch/S8yt3wPEN3NDZZVNKlL60q2Abb6eHesnlBqWJ6d9cxw4RrQ==" saltValue="E8LoEcyRY1ws9AnKeo1P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85" zoomScaleNormal="85" zoomScaleSheetLayoutView="100" workbookViewId="0">
      <selection activeCell="L19" sqref="L19:V1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570</v>
      </c>
      <c r="D34" s="1250"/>
      <c r="E34" s="1251"/>
      <c r="F34" s="32">
        <v>2.2200000000000002</v>
      </c>
      <c r="G34" s="33">
        <v>2.21</v>
      </c>
      <c r="H34" s="33">
        <v>2.2400000000000002</v>
      </c>
      <c r="I34" s="33">
        <v>2.5499999999999998</v>
      </c>
      <c r="J34" s="34">
        <v>2.95</v>
      </c>
      <c r="K34" s="22"/>
      <c r="L34" s="22"/>
      <c r="M34" s="22"/>
      <c r="N34" s="22"/>
      <c r="O34" s="22"/>
      <c r="P34" s="22"/>
    </row>
    <row r="35" spans="1:16" ht="39" customHeight="1" x14ac:dyDescent="0.15">
      <c r="A35" s="22"/>
      <c r="B35" s="35"/>
      <c r="C35" s="1244" t="s">
        <v>571</v>
      </c>
      <c r="D35" s="1245"/>
      <c r="E35" s="1246"/>
      <c r="F35" s="36">
        <v>1.67</v>
      </c>
      <c r="G35" s="37">
        <v>1.37</v>
      </c>
      <c r="H35" s="37">
        <v>1.41</v>
      </c>
      <c r="I35" s="37">
        <v>1.39</v>
      </c>
      <c r="J35" s="38">
        <v>1.34</v>
      </c>
      <c r="K35" s="22"/>
      <c r="L35" s="22"/>
      <c r="M35" s="22"/>
      <c r="N35" s="22"/>
      <c r="O35" s="22"/>
      <c r="P35" s="22"/>
    </row>
    <row r="36" spans="1:16" ht="39" customHeight="1" x14ac:dyDescent="0.15">
      <c r="A36" s="22"/>
      <c r="B36" s="35"/>
      <c r="C36" s="1244" t="s">
        <v>572</v>
      </c>
      <c r="D36" s="1245"/>
      <c r="E36" s="1246"/>
      <c r="F36" s="36">
        <v>1.1000000000000001</v>
      </c>
      <c r="G36" s="37">
        <v>0.87</v>
      </c>
      <c r="H36" s="37">
        <v>1.47</v>
      </c>
      <c r="I36" s="37">
        <v>0.85</v>
      </c>
      <c r="J36" s="38">
        <v>0.56000000000000005</v>
      </c>
      <c r="K36" s="22"/>
      <c r="L36" s="22"/>
      <c r="M36" s="22"/>
      <c r="N36" s="22"/>
      <c r="O36" s="22"/>
      <c r="P36" s="22"/>
    </row>
    <row r="37" spans="1:16" ht="39" customHeight="1" x14ac:dyDescent="0.15">
      <c r="A37" s="22"/>
      <c r="B37" s="35"/>
      <c r="C37" s="1244" t="s">
        <v>573</v>
      </c>
      <c r="D37" s="1245"/>
      <c r="E37" s="1246"/>
      <c r="F37" s="36">
        <v>0.04</v>
      </c>
      <c r="G37" s="37">
        <v>0.04</v>
      </c>
      <c r="H37" s="37">
        <v>0.05</v>
      </c>
      <c r="I37" s="37">
        <v>0.04</v>
      </c>
      <c r="J37" s="38">
        <v>0.09</v>
      </c>
      <c r="K37" s="22"/>
      <c r="L37" s="22"/>
      <c r="M37" s="22"/>
      <c r="N37" s="22"/>
      <c r="O37" s="22"/>
      <c r="P37" s="22"/>
    </row>
    <row r="38" spans="1:16" ht="39" customHeight="1" x14ac:dyDescent="0.15">
      <c r="A38" s="22"/>
      <c r="B38" s="35"/>
      <c r="C38" s="1244" t="s">
        <v>574</v>
      </c>
      <c r="D38" s="1245"/>
      <c r="E38" s="1246"/>
      <c r="F38" s="36">
        <v>0.12</v>
      </c>
      <c r="G38" s="37">
        <v>0.12</v>
      </c>
      <c r="H38" s="37">
        <v>0.13</v>
      </c>
      <c r="I38" s="37">
        <v>0.09</v>
      </c>
      <c r="J38" s="38">
        <v>0.03</v>
      </c>
      <c r="K38" s="22"/>
      <c r="L38" s="22"/>
      <c r="M38" s="22"/>
      <c r="N38" s="22"/>
      <c r="O38" s="22"/>
      <c r="P38" s="22"/>
    </row>
    <row r="39" spans="1:16" ht="39" customHeight="1" x14ac:dyDescent="0.15">
      <c r="A39" s="22"/>
      <c r="B39" s="35"/>
      <c r="C39" s="1244" t="s">
        <v>575</v>
      </c>
      <c r="D39" s="1245"/>
      <c r="E39" s="1246"/>
      <c r="F39" s="36">
        <v>0.01</v>
      </c>
      <c r="G39" s="37">
        <v>0.01</v>
      </c>
      <c r="H39" s="37">
        <v>0.01</v>
      </c>
      <c r="I39" s="37">
        <v>0.02</v>
      </c>
      <c r="J39" s="38">
        <v>0.02</v>
      </c>
      <c r="K39" s="22"/>
      <c r="L39" s="22"/>
      <c r="M39" s="22"/>
      <c r="N39" s="22"/>
      <c r="O39" s="22"/>
      <c r="P39" s="22"/>
    </row>
    <row r="40" spans="1:16" ht="39" customHeight="1" x14ac:dyDescent="0.15">
      <c r="A40" s="22"/>
      <c r="B40" s="35"/>
      <c r="C40" s="1244" t="s">
        <v>576</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578</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WHMJYB3HmZasfyp+No/VnHsOcrVfvROELyJ8lHuoBwpvxUtlyVEF9zchOBWG76VzQQ8+aAIYRFlUPs6SvvzxA==" saltValue="h7bMLhNXNui58v51xpWX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85" zoomScaleNormal="85" zoomScaleSheetLayoutView="55" workbookViewId="0">
      <selection activeCell="L19" sqref="L19:V1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584</v>
      </c>
      <c r="L45" s="60">
        <v>566</v>
      </c>
      <c r="M45" s="60">
        <v>520</v>
      </c>
      <c r="N45" s="60">
        <v>457</v>
      </c>
      <c r="O45" s="61">
        <v>462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25</v>
      </c>
      <c r="L48" s="64">
        <v>23</v>
      </c>
      <c r="M48" s="64">
        <v>21</v>
      </c>
      <c r="N48" s="64">
        <v>19</v>
      </c>
      <c r="O48" s="65">
        <v>19</v>
      </c>
      <c r="P48" s="48"/>
      <c r="Q48" s="48"/>
      <c r="R48" s="48"/>
      <c r="S48" s="48"/>
      <c r="T48" s="48"/>
      <c r="U48" s="48"/>
    </row>
    <row r="49" spans="1:21" ht="30.75" customHeight="1" x14ac:dyDescent="0.15">
      <c r="A49" s="48"/>
      <c r="B49" s="1272"/>
      <c r="C49" s="1273"/>
      <c r="D49" s="62"/>
      <c r="E49" s="1254" t="s">
        <v>16</v>
      </c>
      <c r="F49" s="1254"/>
      <c r="G49" s="1254"/>
      <c r="H49" s="1254"/>
      <c r="I49" s="1254"/>
      <c r="J49" s="1255"/>
      <c r="K49" s="63">
        <v>3</v>
      </c>
      <c r="L49" s="64">
        <v>3</v>
      </c>
      <c r="M49" s="64">
        <v>3</v>
      </c>
      <c r="N49" s="64">
        <v>3</v>
      </c>
      <c r="O49" s="65">
        <v>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521</v>
      </c>
      <c r="L50" s="64" t="s">
        <v>521</v>
      </c>
      <c r="M50" s="64" t="s">
        <v>521</v>
      </c>
      <c r="N50" s="64" t="s">
        <v>521</v>
      </c>
      <c r="O50" s="65" t="s">
        <v>521</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466</v>
      </c>
      <c r="L52" s="64">
        <v>454</v>
      </c>
      <c r="M52" s="64">
        <v>434</v>
      </c>
      <c r="N52" s="64">
        <v>390</v>
      </c>
      <c r="O52" s="65">
        <v>377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146</v>
      </c>
      <c r="L53" s="69">
        <v>138</v>
      </c>
      <c r="M53" s="69">
        <v>110</v>
      </c>
      <c r="N53" s="69">
        <v>89</v>
      </c>
      <c r="O53" s="70">
        <v>105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IJgv4SZe4ZZajVDkVY2WjrFIFXQECYb8xjMVF2UE1C10WY2CA7UXsM9vqqWdceRDP/ZmxVJLs47U1eVsoZhwQ==" saltValue="9UW/DDr6da5WjflO9kAk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19" sqref="L19:V1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3887</v>
      </c>
      <c r="J41" s="104">
        <v>3644</v>
      </c>
      <c r="K41" s="104">
        <v>3620</v>
      </c>
      <c r="L41" s="104">
        <v>4225</v>
      </c>
      <c r="M41" s="105">
        <v>4443</v>
      </c>
    </row>
    <row r="42" spans="2:13" ht="27.75" customHeight="1" x14ac:dyDescent="0.15">
      <c r="B42" s="1280"/>
      <c r="C42" s="1281"/>
      <c r="D42" s="106"/>
      <c r="E42" s="1284" t="s">
        <v>32</v>
      </c>
      <c r="F42" s="1284"/>
      <c r="G42" s="1284"/>
      <c r="H42" s="1285"/>
      <c r="I42" s="107" t="s">
        <v>521</v>
      </c>
      <c r="J42" s="108" t="s">
        <v>521</v>
      </c>
      <c r="K42" s="108" t="s">
        <v>521</v>
      </c>
      <c r="L42" s="108" t="s">
        <v>521</v>
      </c>
      <c r="M42" s="109" t="s">
        <v>521</v>
      </c>
    </row>
    <row r="43" spans="2:13" ht="27.75" customHeight="1" x14ac:dyDescent="0.15">
      <c r="B43" s="1280"/>
      <c r="C43" s="1281"/>
      <c r="D43" s="106"/>
      <c r="E43" s="1284" t="s">
        <v>33</v>
      </c>
      <c r="F43" s="1284"/>
      <c r="G43" s="1284"/>
      <c r="H43" s="1285"/>
      <c r="I43" s="107">
        <v>161</v>
      </c>
      <c r="J43" s="108">
        <v>145</v>
      </c>
      <c r="K43" s="108">
        <v>129</v>
      </c>
      <c r="L43" s="108">
        <v>116</v>
      </c>
      <c r="M43" s="109">
        <v>109</v>
      </c>
    </row>
    <row r="44" spans="2:13" ht="27.75" customHeight="1" x14ac:dyDescent="0.15">
      <c r="B44" s="1280"/>
      <c r="C44" s="1281"/>
      <c r="D44" s="106"/>
      <c r="E44" s="1284" t="s">
        <v>34</v>
      </c>
      <c r="F44" s="1284"/>
      <c r="G44" s="1284"/>
      <c r="H44" s="1285"/>
      <c r="I44" s="107">
        <v>10</v>
      </c>
      <c r="J44" s="108">
        <v>7</v>
      </c>
      <c r="K44" s="108">
        <v>4</v>
      </c>
      <c r="L44" s="108">
        <v>1</v>
      </c>
      <c r="M44" s="109">
        <v>0</v>
      </c>
    </row>
    <row r="45" spans="2:13" ht="27.75" customHeight="1" x14ac:dyDescent="0.15">
      <c r="B45" s="1280"/>
      <c r="C45" s="1281"/>
      <c r="D45" s="106"/>
      <c r="E45" s="1284" t="s">
        <v>35</v>
      </c>
      <c r="F45" s="1284"/>
      <c r="G45" s="1284"/>
      <c r="H45" s="1285"/>
      <c r="I45" s="107">
        <v>400</v>
      </c>
      <c r="J45" s="108">
        <v>395</v>
      </c>
      <c r="K45" s="108">
        <v>432</v>
      </c>
      <c r="L45" s="108">
        <v>348</v>
      </c>
      <c r="M45" s="109">
        <v>338</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3302</v>
      </c>
      <c r="J50" s="108">
        <v>3995</v>
      </c>
      <c r="K50" s="108">
        <v>4635</v>
      </c>
      <c r="L50" s="108">
        <v>4813</v>
      </c>
      <c r="M50" s="109">
        <v>4704</v>
      </c>
    </row>
    <row r="51" spans="2:13" ht="27.75" customHeight="1" x14ac:dyDescent="0.15">
      <c r="B51" s="1280"/>
      <c r="C51" s="1281"/>
      <c r="D51" s="106"/>
      <c r="E51" s="1284" t="s">
        <v>42</v>
      </c>
      <c r="F51" s="1284"/>
      <c r="G51" s="1284"/>
      <c r="H51" s="1285"/>
      <c r="I51" s="107" t="s">
        <v>521</v>
      </c>
      <c r="J51" s="108" t="s">
        <v>521</v>
      </c>
      <c r="K51" s="108" t="s">
        <v>521</v>
      </c>
      <c r="L51" s="108" t="s">
        <v>521</v>
      </c>
      <c r="M51" s="109" t="s">
        <v>521</v>
      </c>
    </row>
    <row r="52" spans="2:13" ht="27.75" customHeight="1" x14ac:dyDescent="0.15">
      <c r="B52" s="1282"/>
      <c r="C52" s="1283"/>
      <c r="D52" s="106"/>
      <c r="E52" s="1284" t="s">
        <v>43</v>
      </c>
      <c r="F52" s="1284"/>
      <c r="G52" s="1284"/>
      <c r="H52" s="1285"/>
      <c r="I52" s="107">
        <v>3493</v>
      </c>
      <c r="J52" s="108">
        <v>3251</v>
      </c>
      <c r="K52" s="108">
        <v>3122</v>
      </c>
      <c r="L52" s="108">
        <v>3524</v>
      </c>
      <c r="M52" s="109">
        <v>3677</v>
      </c>
    </row>
    <row r="53" spans="2:13" ht="27.75" customHeight="1" thickBot="1" x14ac:dyDescent="0.2">
      <c r="B53" s="1286" t="s">
        <v>44</v>
      </c>
      <c r="C53" s="1287"/>
      <c r="D53" s="113"/>
      <c r="E53" s="1288" t="s">
        <v>45</v>
      </c>
      <c r="F53" s="1288"/>
      <c r="G53" s="1288"/>
      <c r="H53" s="1289"/>
      <c r="I53" s="114">
        <v>-2336</v>
      </c>
      <c r="J53" s="115">
        <v>-3055</v>
      </c>
      <c r="K53" s="115">
        <v>-3571</v>
      </c>
      <c r="L53" s="115">
        <v>-3646</v>
      </c>
      <c r="M53" s="116">
        <v>-3491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5UyQDkU4zSazQx4651YJWGVuwpxg12BVDF6vy8drLkhicUQG4bQqHwewqBiJyxIv2401GhFNx8rmRVFOxvlw==" saltValue="0lcvnVgFj5MhuPF5yntM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L19" sqref="L19:V1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732</v>
      </c>
      <c r="G55" s="128">
        <v>762</v>
      </c>
      <c r="H55" s="129">
        <v>760</v>
      </c>
    </row>
    <row r="56" spans="2:8" ht="52.5" customHeight="1" x14ac:dyDescent="0.15">
      <c r="B56" s="130"/>
      <c r="C56" s="1307" t="s">
        <v>49</v>
      </c>
      <c r="D56" s="1307"/>
      <c r="E56" s="1308"/>
      <c r="F56" s="131">
        <v>394</v>
      </c>
      <c r="G56" s="131">
        <v>394</v>
      </c>
      <c r="H56" s="132">
        <v>394</v>
      </c>
    </row>
    <row r="57" spans="2:8" ht="53.25" customHeight="1" x14ac:dyDescent="0.15">
      <c r="B57" s="130"/>
      <c r="C57" s="1309" t="s">
        <v>50</v>
      </c>
      <c r="D57" s="1309"/>
      <c r="E57" s="1310"/>
      <c r="F57" s="133">
        <v>3430</v>
      </c>
      <c r="G57" s="133">
        <v>3577</v>
      </c>
      <c r="H57" s="134">
        <v>3461</v>
      </c>
    </row>
    <row r="58" spans="2:8" ht="45.75" customHeight="1" x14ac:dyDescent="0.15">
      <c r="B58" s="135"/>
      <c r="C58" s="1297" t="s">
        <v>591</v>
      </c>
      <c r="D58" s="1298"/>
      <c r="E58" s="1299"/>
      <c r="F58" s="136">
        <v>1533</v>
      </c>
      <c r="G58" s="136">
        <v>1676</v>
      </c>
      <c r="H58" s="137">
        <v>1524</v>
      </c>
    </row>
    <row r="59" spans="2:8" ht="45.75" customHeight="1" x14ac:dyDescent="0.15">
      <c r="B59" s="135"/>
      <c r="C59" s="1297" t="s">
        <v>592</v>
      </c>
      <c r="D59" s="1298"/>
      <c r="E59" s="1299"/>
      <c r="F59" s="136">
        <v>1142</v>
      </c>
      <c r="G59" s="136">
        <v>1154</v>
      </c>
      <c r="H59" s="137">
        <v>1166</v>
      </c>
    </row>
    <row r="60" spans="2:8" ht="45.75" customHeight="1" x14ac:dyDescent="0.15">
      <c r="B60" s="135"/>
      <c r="C60" s="1297" t="s">
        <v>593</v>
      </c>
      <c r="D60" s="1298"/>
      <c r="E60" s="1299"/>
      <c r="F60" s="136">
        <v>277</v>
      </c>
      <c r="G60" s="136">
        <v>277</v>
      </c>
      <c r="H60" s="137">
        <v>277</v>
      </c>
    </row>
    <row r="61" spans="2:8" ht="45.75" customHeight="1" x14ac:dyDescent="0.15">
      <c r="B61" s="135"/>
      <c r="C61" s="1297" t="s">
        <v>594</v>
      </c>
      <c r="D61" s="1298"/>
      <c r="E61" s="1299"/>
      <c r="F61" s="136">
        <v>174</v>
      </c>
      <c r="G61" s="136">
        <v>160</v>
      </c>
      <c r="H61" s="137">
        <v>141</v>
      </c>
    </row>
    <row r="62" spans="2:8" ht="45.75" customHeight="1" thickBot="1" x14ac:dyDescent="0.2">
      <c r="B62" s="138"/>
      <c r="C62" s="1300" t="s">
        <v>595</v>
      </c>
      <c r="D62" s="1301"/>
      <c r="E62" s="1302"/>
      <c r="F62" s="139">
        <v>91</v>
      </c>
      <c r="G62" s="139">
        <v>99</v>
      </c>
      <c r="H62" s="140">
        <v>114</v>
      </c>
    </row>
    <row r="63" spans="2:8" ht="52.5" customHeight="1" thickBot="1" x14ac:dyDescent="0.2">
      <c r="B63" s="141"/>
      <c r="C63" s="1303" t="s">
        <v>51</v>
      </c>
      <c r="D63" s="1303"/>
      <c r="E63" s="1304"/>
      <c r="F63" s="142">
        <v>4556</v>
      </c>
      <c r="G63" s="142">
        <v>4733</v>
      </c>
      <c r="H63" s="143">
        <v>4614</v>
      </c>
    </row>
    <row r="64" spans="2:8" ht="15" customHeight="1" x14ac:dyDescent="0.15"/>
  </sheetData>
  <sheetProtection algorithmName="SHA-512" hashValue="qwog7CHPSmZ/tPYi3TSjP9fI+pOX3Pl6rC8FMvknXw57sX2IPaSUjRnClPnTDqnZWFn+2qDKiEXFz7+Ncd2SKQ==" saltValue="5yI2yCBypRirFbjxSY89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1" zoomScale="85" zoomScaleNormal="85" zoomScaleSheetLayoutView="55" workbookViewId="0">
      <selection activeCell="CC15" sqref="CC1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603</v>
      </c>
      <c r="AO51" s="1316"/>
      <c r="AP51" s="1316"/>
      <c r="AQ51" s="1316"/>
      <c r="AR51" s="1316"/>
      <c r="AS51" s="1316"/>
      <c r="AT51" s="1316"/>
      <c r="AU51" s="1316"/>
      <c r="AV51" s="1316"/>
      <c r="AW51" s="1316"/>
      <c r="AX51" s="1316"/>
      <c r="AY51" s="1316"/>
      <c r="AZ51" s="1316"/>
      <c r="BA51" s="1316"/>
      <c r="BB51" s="1316" t="s">
        <v>604</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605</v>
      </c>
      <c r="BC53" s="1316"/>
      <c r="BD53" s="1316"/>
      <c r="BE53" s="1316"/>
      <c r="BF53" s="1316"/>
      <c r="BG53" s="1316"/>
      <c r="BH53" s="1316"/>
      <c r="BI53" s="1316"/>
      <c r="BJ53" s="1316"/>
      <c r="BK53" s="1316"/>
      <c r="BL53" s="1316"/>
      <c r="BM53" s="1316"/>
      <c r="BN53" s="1316"/>
      <c r="BO53" s="1316"/>
      <c r="BP53" s="1313">
        <v>59.6</v>
      </c>
      <c r="BQ53" s="1313"/>
      <c r="BR53" s="1313"/>
      <c r="BS53" s="1313"/>
      <c r="BT53" s="1313"/>
      <c r="BU53" s="1313"/>
      <c r="BV53" s="1313"/>
      <c r="BW53" s="1313"/>
      <c r="BX53" s="1313">
        <v>61.5</v>
      </c>
      <c r="BY53" s="1313"/>
      <c r="BZ53" s="1313"/>
      <c r="CA53" s="1313"/>
      <c r="CB53" s="1313"/>
      <c r="CC53" s="1313"/>
      <c r="CD53" s="1313"/>
      <c r="CE53" s="1313"/>
      <c r="CF53" s="1313">
        <v>63.4</v>
      </c>
      <c r="CG53" s="1313"/>
      <c r="CH53" s="1313"/>
      <c r="CI53" s="1313"/>
      <c r="CJ53" s="1313"/>
      <c r="CK53" s="1313"/>
      <c r="CL53" s="1313"/>
      <c r="CM53" s="1313"/>
      <c r="CN53" s="1313">
        <v>65.400000000000006</v>
      </c>
      <c r="CO53" s="1313"/>
      <c r="CP53" s="1313"/>
      <c r="CQ53" s="1313"/>
      <c r="CR53" s="1313"/>
      <c r="CS53" s="1313"/>
      <c r="CT53" s="1313"/>
      <c r="CU53" s="1313"/>
      <c r="CV53" s="1313">
        <v>65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606</v>
      </c>
      <c r="AO55" s="1317"/>
      <c r="AP55" s="1317"/>
      <c r="AQ55" s="1317"/>
      <c r="AR55" s="1317"/>
      <c r="AS55" s="1317"/>
      <c r="AT55" s="1317"/>
      <c r="AU55" s="1317"/>
      <c r="AV55" s="1317"/>
      <c r="AW55" s="1317"/>
      <c r="AX55" s="1317"/>
      <c r="AY55" s="1317"/>
      <c r="AZ55" s="1317"/>
      <c r="BA55" s="1317"/>
      <c r="BB55" s="1316" t="s">
        <v>604</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605</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603</v>
      </c>
      <c r="AO73" s="1316"/>
      <c r="AP73" s="1316"/>
      <c r="AQ73" s="1316"/>
      <c r="AR73" s="1316"/>
      <c r="AS73" s="1316"/>
      <c r="AT73" s="1316"/>
      <c r="AU73" s="1316"/>
      <c r="AV73" s="1316"/>
      <c r="AW73" s="1316"/>
      <c r="AX73" s="1316"/>
      <c r="AY73" s="1316"/>
      <c r="AZ73" s="1316"/>
      <c r="BA73" s="1316"/>
      <c r="BB73" s="1316" t="s">
        <v>604</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6.9</v>
      </c>
      <c r="BQ75" s="1313"/>
      <c r="BR75" s="1313"/>
      <c r="BS75" s="1313"/>
      <c r="BT75" s="1313"/>
      <c r="BU75" s="1313"/>
      <c r="BV75" s="1313"/>
      <c r="BW75" s="1313"/>
      <c r="BX75" s="1313">
        <v>6.2</v>
      </c>
      <c r="BY75" s="1313"/>
      <c r="BZ75" s="1313"/>
      <c r="CA75" s="1313"/>
      <c r="CB75" s="1313"/>
      <c r="CC75" s="1313"/>
      <c r="CD75" s="1313"/>
      <c r="CE75" s="1313"/>
      <c r="CF75" s="1313">
        <v>6.2</v>
      </c>
      <c r="CG75" s="1313"/>
      <c r="CH75" s="1313"/>
      <c r="CI75" s="1313"/>
      <c r="CJ75" s="1313"/>
      <c r="CK75" s="1313"/>
      <c r="CL75" s="1313"/>
      <c r="CM75" s="1313"/>
      <c r="CN75" s="1313">
        <v>5.4</v>
      </c>
      <c r="CO75" s="1313"/>
      <c r="CP75" s="1313"/>
      <c r="CQ75" s="1313"/>
      <c r="CR75" s="1313"/>
      <c r="CS75" s="1313"/>
      <c r="CT75" s="1313"/>
      <c r="CU75" s="1313"/>
      <c r="CV75" s="1313">
        <v>4.8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606</v>
      </c>
      <c r="AO77" s="1317"/>
      <c r="AP77" s="1317"/>
      <c r="AQ77" s="1317"/>
      <c r="AR77" s="1317"/>
      <c r="AS77" s="1317"/>
      <c r="AT77" s="1317"/>
      <c r="AU77" s="1317"/>
      <c r="AV77" s="1317"/>
      <c r="AW77" s="1317"/>
      <c r="AX77" s="1317"/>
      <c r="AY77" s="1317"/>
      <c r="AZ77" s="1317"/>
      <c r="BA77" s="1317"/>
      <c r="BB77" s="1316" t="s">
        <v>604</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PUijCndyWwUnmfjOlQoympU4Ok9YgvzILna8ZYHdLer9sN1xjJvNnJ192EFwmJzQVgs/w+Zz4BIfWH6g4jsFQ==" saltValue="uraqr8q8N2y3U/meZ8s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70" zoomScaleNormal="70" zoomScaleSheetLayoutView="70" workbookViewId="0">
      <selection activeCell="CC15" sqref="CC1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YmMoNb+iOIKkXwwh4MiSLEcmPx3Db8ngEdiNp6D7JIx7PHA4DRJCpyMoYZOmNhwy2fm6ik/j/PvT/s98LQp0pg==" saltValue="FXhz21PBlOVMFbVrMzvx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5" zoomScale="85" zoomScaleNormal="85" zoomScaleSheetLayoutView="55" workbookViewId="0">
      <selection activeCell="CC15" sqref="CC1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ilzaKG6Brkm0Ohe5xKol8GBI632D4faK/RN+VdOYtbBR4hmMbdC8bpiKxz7iaYDLsKjO2ArkChAj7IqwH2UOoQ==" saltValue="Pq0Sr+2PIdStKsa0tKFa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400863</v>
      </c>
      <c r="E3" s="162"/>
      <c r="F3" s="163">
        <v>291945</v>
      </c>
      <c r="G3" s="164"/>
      <c r="H3" s="165"/>
    </row>
    <row r="4" spans="1:8" x14ac:dyDescent="0.15">
      <c r="A4" s="166"/>
      <c r="B4" s="167"/>
      <c r="C4" s="168"/>
      <c r="D4" s="169">
        <v>196528</v>
      </c>
      <c r="E4" s="170"/>
      <c r="F4" s="171">
        <v>127651</v>
      </c>
      <c r="G4" s="172"/>
      <c r="H4" s="173"/>
    </row>
    <row r="5" spans="1:8" x14ac:dyDescent="0.15">
      <c r="A5" s="154" t="s">
        <v>555</v>
      </c>
      <c r="B5" s="159"/>
      <c r="C5" s="160"/>
      <c r="D5" s="161">
        <v>441063</v>
      </c>
      <c r="E5" s="162"/>
      <c r="F5" s="163">
        <v>291173</v>
      </c>
      <c r="G5" s="164"/>
      <c r="H5" s="165"/>
    </row>
    <row r="6" spans="1:8" x14ac:dyDescent="0.15">
      <c r="A6" s="166"/>
      <c r="B6" s="167"/>
      <c r="C6" s="168"/>
      <c r="D6" s="169">
        <v>284890</v>
      </c>
      <c r="E6" s="170"/>
      <c r="F6" s="171">
        <v>119071</v>
      </c>
      <c r="G6" s="172"/>
      <c r="H6" s="173"/>
    </row>
    <row r="7" spans="1:8" x14ac:dyDescent="0.15">
      <c r="A7" s="154" t="s">
        <v>556</v>
      </c>
      <c r="B7" s="159"/>
      <c r="C7" s="160"/>
      <c r="D7" s="161">
        <v>401338</v>
      </c>
      <c r="E7" s="162"/>
      <c r="F7" s="163">
        <v>271581</v>
      </c>
      <c r="G7" s="164"/>
      <c r="H7" s="165"/>
    </row>
    <row r="8" spans="1:8" x14ac:dyDescent="0.15">
      <c r="A8" s="166"/>
      <c r="B8" s="167"/>
      <c r="C8" s="168"/>
      <c r="D8" s="169">
        <v>270043</v>
      </c>
      <c r="E8" s="170"/>
      <c r="F8" s="171">
        <v>117844</v>
      </c>
      <c r="G8" s="172"/>
      <c r="H8" s="173"/>
    </row>
    <row r="9" spans="1:8" x14ac:dyDescent="0.15">
      <c r="A9" s="154" t="s">
        <v>557</v>
      </c>
      <c r="B9" s="159"/>
      <c r="C9" s="160"/>
      <c r="D9" s="161">
        <v>1321772</v>
      </c>
      <c r="E9" s="162"/>
      <c r="F9" s="163">
        <v>268375</v>
      </c>
      <c r="G9" s="164"/>
      <c r="H9" s="165"/>
    </row>
    <row r="10" spans="1:8" x14ac:dyDescent="0.15">
      <c r="A10" s="166"/>
      <c r="B10" s="167"/>
      <c r="C10" s="168"/>
      <c r="D10" s="169">
        <v>577257</v>
      </c>
      <c r="E10" s="170"/>
      <c r="F10" s="171">
        <v>119602</v>
      </c>
      <c r="G10" s="172"/>
      <c r="H10" s="173"/>
    </row>
    <row r="11" spans="1:8" x14ac:dyDescent="0.15">
      <c r="A11" s="154" t="s">
        <v>558</v>
      </c>
      <c r="B11" s="159"/>
      <c r="C11" s="160"/>
      <c r="D11" s="161">
        <v>740301</v>
      </c>
      <c r="E11" s="162"/>
      <c r="F11" s="163">
        <v>301035</v>
      </c>
      <c r="G11" s="164"/>
      <c r="H11" s="165"/>
    </row>
    <row r="12" spans="1:8" x14ac:dyDescent="0.15">
      <c r="A12" s="166"/>
      <c r="B12" s="167"/>
      <c r="C12" s="174"/>
      <c r="D12" s="169">
        <v>524099</v>
      </c>
      <c r="E12" s="170"/>
      <c r="F12" s="171">
        <v>154376</v>
      </c>
      <c r="G12" s="172"/>
      <c r="H12" s="173"/>
    </row>
    <row r="13" spans="1:8" x14ac:dyDescent="0.15">
      <c r="A13" s="154"/>
      <c r="B13" s="159"/>
      <c r="C13" s="175"/>
      <c r="D13" s="176">
        <v>661067</v>
      </c>
      <c r="E13" s="177"/>
      <c r="F13" s="178">
        <v>284822</v>
      </c>
      <c r="G13" s="179"/>
      <c r="H13" s="165"/>
    </row>
    <row r="14" spans="1:8" x14ac:dyDescent="0.15">
      <c r="A14" s="166"/>
      <c r="B14" s="167"/>
      <c r="C14" s="168"/>
      <c r="D14" s="169">
        <v>370563</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2.2200000000000002</v>
      </c>
      <c r="C19" s="180">
        <f>ROUND(VALUE(SUBSTITUTE(実質収支比率等に係る経年分析!G$48,"▲","-")),2)</f>
        <v>2.2200000000000002</v>
      </c>
      <c r="D19" s="180">
        <f>ROUND(VALUE(SUBSTITUTE(実質収支比率等に係る経年分析!H$48,"▲","-")),2)</f>
        <v>2.2400000000000002</v>
      </c>
      <c r="E19" s="180">
        <f>ROUND(VALUE(SUBSTITUTE(実質収支比率等に係る経年分析!I$48,"▲","-")),2)</f>
        <v>2.56</v>
      </c>
      <c r="F19" s="180">
        <f>ROUND(VALUE(SUBSTITUTE(実質収支比率等に係る経年分析!J$48,"▲","-")),2)</f>
        <v>2.96</v>
      </c>
    </row>
    <row r="20" spans="1:11" x14ac:dyDescent="0.15">
      <c r="A20" s="180" t="s">
        <v>55</v>
      </c>
      <c r="B20" s="180">
        <f>ROUND(VALUE(SUBSTITUTE(実質収支比率等に係る経年分析!F$47,"▲","-")),2)</f>
        <v>28.27</v>
      </c>
      <c r="C20" s="180">
        <f>ROUND(VALUE(SUBSTITUTE(実質収支比率等に係る経年分析!G$47,"▲","-")),2)</f>
        <v>28.97</v>
      </c>
      <c r="D20" s="180">
        <f>ROUND(VALUE(SUBSTITUTE(実質収支比率等に係る経年分析!H$47,"▲","-")),2)</f>
        <v>29.29</v>
      </c>
      <c r="E20" s="180">
        <f>ROUND(VALUE(SUBSTITUTE(実質収支比率等に係る経年分析!I$47,"▲","-")),2)</f>
        <v>30.67</v>
      </c>
      <c r="F20" s="180">
        <f>ROUND(VALUE(SUBSTITUTE(実質収支比率等に係る経年分析!J$47,"▲","-")),2)</f>
        <v>29.82</v>
      </c>
    </row>
    <row r="21" spans="1:11" x14ac:dyDescent="0.15">
      <c r="A21" s="180" t="s">
        <v>56</v>
      </c>
      <c r="B21" s="180">
        <f>IF(ISNUMBER(VALUE(SUBSTITUTE(実質収支比率等に係る経年分析!F$49,"▲","-"))),ROUND(VALUE(SUBSTITUTE(実質収支比率等に係る経年分析!F$49,"▲","-")),2),NA())</f>
        <v>1.63</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1.49</v>
      </c>
      <c r="F21" s="180">
        <f>IF(ISNUMBER(VALUE(SUBSTITUTE(実質収支比率等に係る経年分析!J$49,"▲","-"))),ROUND(VALUE(SUBSTITUTE(実質収支比率等に係る経年分析!J$49,"▲","-")),2),NA())</f>
        <v>0.37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診療所会計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2.2400000000000002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2.5499999999999998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466</v>
      </c>
      <c r="E42" s="182"/>
      <c r="F42" s="182"/>
      <c r="G42" s="182">
        <f>'実質公債費比率（分子）の構造'!L$52</f>
        <v>454</v>
      </c>
      <c r="H42" s="182"/>
      <c r="I42" s="182"/>
      <c r="J42" s="182">
        <f>'実質公債費比率（分子）の構造'!M$52</f>
        <v>434</v>
      </c>
      <c r="K42" s="182"/>
      <c r="L42" s="182"/>
      <c r="M42" s="182">
        <f>'実質公債費比率（分子）の構造'!N$52</f>
        <v>390</v>
      </c>
      <c r="N42" s="182"/>
      <c r="O42" s="182"/>
      <c r="P42" s="182">
        <f>'実質公債費比率（分子）の構造'!O$52</f>
        <v>377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3</v>
      </c>
      <c r="L45" s="182"/>
      <c r="M45" s="182"/>
      <c r="N45" s="182">
        <f>'実質公債費比率（分子）の構造'!O$49</f>
        <v>1</v>
      </c>
      <c r="O45" s="182"/>
      <c r="P45" s="182"/>
    </row>
    <row r="46" spans="1:16" x14ac:dyDescent="0.15">
      <c r="A46" s="182" t="s">
        <v>67</v>
      </c>
      <c r="B46" s="182">
        <f>'実質公債費比率（分子）の構造'!K$48</f>
        <v>25</v>
      </c>
      <c r="C46" s="182"/>
      <c r="D46" s="182"/>
      <c r="E46" s="182">
        <f>'実質公債費比率（分子）の構造'!L$48</f>
        <v>23</v>
      </c>
      <c r="F46" s="182"/>
      <c r="G46" s="182"/>
      <c r="H46" s="182">
        <f>'実質公債費比率（分子）の構造'!M$48</f>
        <v>21</v>
      </c>
      <c r="I46" s="182"/>
      <c r="J46" s="182"/>
      <c r="K46" s="182">
        <f>'実質公債費比率（分子）の構造'!N$48</f>
        <v>19</v>
      </c>
      <c r="L46" s="182"/>
      <c r="M46" s="182"/>
      <c r="N46" s="182">
        <f>'実質公債費比率（分子）の構造'!O$48</f>
        <v>19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584</v>
      </c>
      <c r="C49" s="182"/>
      <c r="D49" s="182"/>
      <c r="E49" s="182">
        <f>'実質公債費比率（分子）の構造'!L$45</f>
        <v>566</v>
      </c>
      <c r="F49" s="182"/>
      <c r="G49" s="182"/>
      <c r="H49" s="182">
        <f>'実質公債費比率（分子）の構造'!M$45</f>
        <v>520</v>
      </c>
      <c r="I49" s="182"/>
      <c r="J49" s="182"/>
      <c r="K49" s="182">
        <f>'実質公債費比率（分子）の構造'!N$45</f>
        <v>457</v>
      </c>
      <c r="L49" s="182"/>
      <c r="M49" s="182"/>
      <c r="N49" s="182">
        <f>'実質公債費比率（分子）の構造'!O$45</f>
        <v>462</v>
      </c>
      <c r="O49" s="182"/>
      <c r="P49" s="182"/>
    </row>
    <row r="50" spans="1:16" x14ac:dyDescent="0.15">
      <c r="A50" s="182" t="s">
        <v>70</v>
      </c>
      <c r="B50" s="182" t="e">
        <f>NA()</f>
        <v>#N/A</v>
      </c>
      <c r="C50" s="182">
        <f>IF(ISNUMBER('実質公債費比率（分子）の構造'!K$53),'実質公債費比率（分子）の構造'!K$53,NA())</f>
        <v>146</v>
      </c>
      <c r="D50" s="182" t="e">
        <f>NA()</f>
        <v>#N/A</v>
      </c>
      <c r="E50" s="182" t="e">
        <f>NA()</f>
        <v>#N/A</v>
      </c>
      <c r="F50" s="182">
        <f>IF(ISNUMBER('実質公債費比率（分子）の構造'!L$53),'実質公債費比率（分子）の構造'!L$53,NA())</f>
        <v>138</v>
      </c>
      <c r="G50" s="182" t="e">
        <f>NA()</f>
        <v>#N/A</v>
      </c>
      <c r="H50" s="182" t="e">
        <f>NA()</f>
        <v>#N/A</v>
      </c>
      <c r="I50" s="182">
        <f>IF(ISNUMBER('実質公債費比率（分子）の構造'!M$53),'実質公債費比率（分子）の構造'!M$53,NA())</f>
        <v>110</v>
      </c>
      <c r="J50" s="182" t="e">
        <f>NA()</f>
        <v>#N/A</v>
      </c>
      <c r="K50" s="182" t="e">
        <f>NA()</f>
        <v>#N/A</v>
      </c>
      <c r="L50" s="182">
        <f>IF(ISNUMBER('実質公債費比率（分子）の構造'!N$53),'実質公債費比率（分子）の構造'!N$53,NA())</f>
        <v>89</v>
      </c>
      <c r="M50" s="182" t="e">
        <f>NA()</f>
        <v>#N/A</v>
      </c>
      <c r="N50" s="182" t="e">
        <f>NA()</f>
        <v>#N/A</v>
      </c>
      <c r="O50" s="182">
        <f>IF(ISNUMBER('実質公債費比率（分子）の構造'!O$53),'実質公債費比率（分子）の構造'!O$53,NA())</f>
        <v>105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3493</v>
      </c>
      <c r="E56" s="181"/>
      <c r="F56" s="181"/>
      <c r="G56" s="181">
        <f>'将来負担比率（分子）の構造'!J$52</f>
        <v>3251</v>
      </c>
      <c r="H56" s="181"/>
      <c r="I56" s="181"/>
      <c r="J56" s="181">
        <f>'将来負担比率（分子）の構造'!K$52</f>
        <v>3122</v>
      </c>
      <c r="K56" s="181"/>
      <c r="L56" s="181"/>
      <c r="M56" s="181">
        <f>'将来負担比率（分子）の構造'!L$52</f>
        <v>3524</v>
      </c>
      <c r="N56" s="181"/>
      <c r="O56" s="181"/>
      <c r="P56" s="181">
        <f>'将来負担比率（分子）の構造'!M$52</f>
        <v>3677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3302</v>
      </c>
      <c r="E58" s="181"/>
      <c r="F58" s="181"/>
      <c r="G58" s="181">
        <f>'将来負担比率（分子）の構造'!J$50</f>
        <v>3995</v>
      </c>
      <c r="H58" s="181"/>
      <c r="I58" s="181"/>
      <c r="J58" s="181">
        <f>'将来負担比率（分子）の構造'!K$50</f>
        <v>4635</v>
      </c>
      <c r="K58" s="181"/>
      <c r="L58" s="181"/>
      <c r="M58" s="181">
        <f>'将来負担比率（分子）の構造'!L$50</f>
        <v>4813</v>
      </c>
      <c r="N58" s="181"/>
      <c r="O58" s="181"/>
      <c r="P58" s="181">
        <f>'将来負担比率（分子）の構造'!M$50</f>
        <v>4704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400</v>
      </c>
      <c r="C62" s="181"/>
      <c r="D62" s="181"/>
      <c r="E62" s="181">
        <f>'将来負担比率（分子）の構造'!J$45</f>
        <v>395</v>
      </c>
      <c r="F62" s="181"/>
      <c r="G62" s="181"/>
      <c r="H62" s="181">
        <f>'将来負担比率（分子）の構造'!K$45</f>
        <v>432</v>
      </c>
      <c r="I62" s="181"/>
      <c r="J62" s="181"/>
      <c r="K62" s="181">
        <f>'将来負担比率（分子）の構造'!L$45</f>
        <v>348</v>
      </c>
      <c r="L62" s="181"/>
      <c r="M62" s="181"/>
      <c r="N62" s="181">
        <f>'将来負担比率（分子）の構造'!M$45</f>
        <v>338</v>
      </c>
      <c r="O62" s="181"/>
      <c r="P62" s="181"/>
    </row>
    <row r="63" spans="1:16" x14ac:dyDescent="0.15">
      <c r="A63" s="181" t="s">
        <v>34</v>
      </c>
      <c r="B63" s="181">
        <f>'将来負担比率（分子）の構造'!I$44</f>
        <v>10</v>
      </c>
      <c r="C63" s="181"/>
      <c r="D63" s="181"/>
      <c r="E63" s="181">
        <f>'将来負担比率（分子）の構造'!J$44</f>
        <v>7</v>
      </c>
      <c r="F63" s="181"/>
      <c r="G63" s="181"/>
      <c r="H63" s="181">
        <f>'将来負担比率（分子）の構造'!K$44</f>
        <v>4</v>
      </c>
      <c r="I63" s="181"/>
      <c r="J63" s="181"/>
      <c r="K63" s="181">
        <f>'将来負担比率（分子）の構造'!L$44</f>
        <v>1</v>
      </c>
      <c r="L63" s="181"/>
      <c r="M63" s="181"/>
      <c r="N63" s="181">
        <f>'将来負担比率（分子）の構造'!M$44</f>
        <v>0</v>
      </c>
      <c r="O63" s="181"/>
      <c r="P63" s="181"/>
    </row>
    <row r="64" spans="1:16" x14ac:dyDescent="0.15">
      <c r="A64" s="181" t="s">
        <v>33</v>
      </c>
      <c r="B64" s="181">
        <f>'将来負担比率（分子）の構造'!I$43</f>
        <v>161</v>
      </c>
      <c r="C64" s="181"/>
      <c r="D64" s="181"/>
      <c r="E64" s="181">
        <f>'将来負担比率（分子）の構造'!J$43</f>
        <v>145</v>
      </c>
      <c r="F64" s="181"/>
      <c r="G64" s="181"/>
      <c r="H64" s="181">
        <f>'将来負担比率（分子）の構造'!K$43</f>
        <v>129</v>
      </c>
      <c r="I64" s="181"/>
      <c r="J64" s="181"/>
      <c r="K64" s="181">
        <f>'将来負担比率（分子）の構造'!L$43</f>
        <v>116</v>
      </c>
      <c r="L64" s="181"/>
      <c r="M64" s="181"/>
      <c r="N64" s="181">
        <f>'将来負担比率（分子）の構造'!M$43</f>
        <v>109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3887</v>
      </c>
      <c r="C66" s="181"/>
      <c r="D66" s="181"/>
      <c r="E66" s="181">
        <f>'将来負担比率（分子）の構造'!J$41</f>
        <v>3644</v>
      </c>
      <c r="F66" s="181"/>
      <c r="G66" s="181"/>
      <c r="H66" s="181">
        <f>'将来負担比率（分子）の構造'!K$41</f>
        <v>3620</v>
      </c>
      <c r="I66" s="181"/>
      <c r="J66" s="181"/>
      <c r="K66" s="181">
        <f>'将来負担比率（分子）の構造'!L$41</f>
        <v>4225</v>
      </c>
      <c r="L66" s="181"/>
      <c r="M66" s="181"/>
      <c r="N66" s="181">
        <f>'将来負担比率（分子）の構造'!M$41</f>
        <v>4443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732</v>
      </c>
      <c r="C72" s="185">
        <f>基金残高に係る経年分析!G55</f>
        <v>762</v>
      </c>
      <c r="D72" s="185">
        <f>基金残高に係る経年分析!H55</f>
        <v>760</v>
      </c>
    </row>
    <row r="73" spans="1:16" x14ac:dyDescent="0.15">
      <c r="A73" s="184" t="s">
        <v>77</v>
      </c>
      <c r="B73" s="185">
        <f>基金残高に係る経年分析!F56</f>
        <v>394</v>
      </c>
      <c r="C73" s="185">
        <f>基金残高に係る経年分析!G56</f>
        <v>394</v>
      </c>
      <c r="D73" s="185">
        <f>基金残高に係る経年分析!H56</f>
        <v>394</v>
      </c>
    </row>
    <row r="74" spans="1:16" x14ac:dyDescent="0.15">
      <c r="A74" s="184" t="s">
        <v>78</v>
      </c>
      <c r="B74" s="185">
        <f>基金残高に係る経年分析!F57</f>
        <v>3430</v>
      </c>
      <c r="C74" s="185">
        <f>基金残高に係る経年分析!G57</f>
        <v>3577</v>
      </c>
      <c r="D74" s="185">
        <f>基金残高に係る経年分析!H57</f>
        <v>3461</v>
      </c>
    </row>
  </sheetData>
  <sheetProtection algorithmName="SHA-512" hashValue="gvpgZfmCqhQkEsOAHn39gRAMEv55/SSJgoumlMo9iCO0jVA5HbAvJ/KdenlW9/7Zc6ugrikGd+XMdG9UvIacSQ==" saltValue="eOtQ1eHsdiSwYmqIuQo9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9" sqref="B19:Y1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399286</v>
      </c>
      <c r="S5" s="736"/>
      <c r="T5" s="736"/>
      <c r="U5" s="736"/>
      <c r="V5" s="736"/>
      <c r="W5" s="736"/>
      <c r="X5" s="736"/>
      <c r="Y5" s="779"/>
      <c r="Z5" s="797">
        <v>7.3</v>
      </c>
      <c r="AA5" s="797"/>
      <c r="AB5" s="797"/>
      <c r="AC5" s="797"/>
      <c r="AD5" s="798">
        <v>399286</v>
      </c>
      <c r="AE5" s="798"/>
      <c r="AF5" s="798"/>
      <c r="AG5" s="798"/>
      <c r="AH5" s="798"/>
      <c r="AI5" s="798"/>
      <c r="AJ5" s="798"/>
      <c r="AK5" s="798"/>
      <c r="AL5" s="780">
        <v>16</v>
      </c>
      <c r="AM5" s="751"/>
      <c r="AN5" s="751"/>
      <c r="AO5" s="781"/>
      <c r="AP5" s="746" t="s">
        <v>225</v>
      </c>
      <c r="AQ5" s="747"/>
      <c r="AR5" s="747"/>
      <c r="AS5" s="747"/>
      <c r="AT5" s="747"/>
      <c r="AU5" s="747"/>
      <c r="AV5" s="747"/>
      <c r="AW5" s="747"/>
      <c r="AX5" s="747"/>
      <c r="AY5" s="747"/>
      <c r="AZ5" s="747"/>
      <c r="BA5" s="747"/>
      <c r="BB5" s="747"/>
      <c r="BC5" s="747"/>
      <c r="BD5" s="747"/>
      <c r="BE5" s="747"/>
      <c r="BF5" s="748"/>
      <c r="BG5" s="680">
        <v>395463</v>
      </c>
      <c r="BH5" s="681"/>
      <c r="BI5" s="681"/>
      <c r="BJ5" s="681"/>
      <c r="BK5" s="681"/>
      <c r="BL5" s="681"/>
      <c r="BM5" s="681"/>
      <c r="BN5" s="682"/>
      <c r="BO5" s="713">
        <v>99</v>
      </c>
      <c r="BP5" s="713"/>
      <c r="BQ5" s="713"/>
      <c r="BR5" s="713"/>
      <c r="BS5" s="714">
        <v>3817</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106121</v>
      </c>
      <c r="S6" s="681"/>
      <c r="T6" s="681"/>
      <c r="U6" s="681"/>
      <c r="V6" s="681"/>
      <c r="W6" s="681"/>
      <c r="X6" s="681"/>
      <c r="Y6" s="682"/>
      <c r="Z6" s="713">
        <v>1.9</v>
      </c>
      <c r="AA6" s="713"/>
      <c r="AB6" s="713"/>
      <c r="AC6" s="713"/>
      <c r="AD6" s="714">
        <v>106121</v>
      </c>
      <c r="AE6" s="714"/>
      <c r="AF6" s="714"/>
      <c r="AG6" s="714"/>
      <c r="AH6" s="714"/>
      <c r="AI6" s="714"/>
      <c r="AJ6" s="714"/>
      <c r="AK6" s="714"/>
      <c r="AL6" s="683">
        <v>4.2</v>
      </c>
      <c r="AM6" s="684"/>
      <c r="AN6" s="684"/>
      <c r="AO6" s="715"/>
      <c r="AP6" s="677" t="s">
        <v>230</v>
      </c>
      <c r="AQ6" s="678"/>
      <c r="AR6" s="678"/>
      <c r="AS6" s="678"/>
      <c r="AT6" s="678"/>
      <c r="AU6" s="678"/>
      <c r="AV6" s="678"/>
      <c r="AW6" s="678"/>
      <c r="AX6" s="678"/>
      <c r="AY6" s="678"/>
      <c r="AZ6" s="678"/>
      <c r="BA6" s="678"/>
      <c r="BB6" s="678"/>
      <c r="BC6" s="678"/>
      <c r="BD6" s="678"/>
      <c r="BE6" s="678"/>
      <c r="BF6" s="679"/>
      <c r="BG6" s="680">
        <v>395463</v>
      </c>
      <c r="BH6" s="681"/>
      <c r="BI6" s="681"/>
      <c r="BJ6" s="681"/>
      <c r="BK6" s="681"/>
      <c r="BL6" s="681"/>
      <c r="BM6" s="681"/>
      <c r="BN6" s="682"/>
      <c r="BO6" s="713">
        <v>99</v>
      </c>
      <c r="BP6" s="713"/>
      <c r="BQ6" s="713"/>
      <c r="BR6" s="713"/>
      <c r="BS6" s="714">
        <v>3817</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55142</v>
      </c>
      <c r="CS6" s="681"/>
      <c r="CT6" s="681"/>
      <c r="CU6" s="681"/>
      <c r="CV6" s="681"/>
      <c r="CW6" s="681"/>
      <c r="CX6" s="681"/>
      <c r="CY6" s="682"/>
      <c r="CZ6" s="780">
        <v>1</v>
      </c>
      <c r="DA6" s="751"/>
      <c r="DB6" s="751"/>
      <c r="DC6" s="783"/>
      <c r="DD6" s="686" t="s">
        <v>128</v>
      </c>
      <c r="DE6" s="681"/>
      <c r="DF6" s="681"/>
      <c r="DG6" s="681"/>
      <c r="DH6" s="681"/>
      <c r="DI6" s="681"/>
      <c r="DJ6" s="681"/>
      <c r="DK6" s="681"/>
      <c r="DL6" s="681"/>
      <c r="DM6" s="681"/>
      <c r="DN6" s="681"/>
      <c r="DO6" s="681"/>
      <c r="DP6" s="682"/>
      <c r="DQ6" s="686">
        <v>55142</v>
      </c>
      <c r="DR6" s="681"/>
      <c r="DS6" s="681"/>
      <c r="DT6" s="681"/>
      <c r="DU6" s="681"/>
      <c r="DV6" s="681"/>
      <c r="DW6" s="681"/>
      <c r="DX6" s="681"/>
      <c r="DY6" s="681"/>
      <c r="DZ6" s="681"/>
      <c r="EA6" s="681"/>
      <c r="EB6" s="681"/>
      <c r="EC6" s="726"/>
    </row>
    <row r="7" spans="2:143" ht="11.25" customHeight="1" x14ac:dyDescent="0.15">
      <c r="B7" s="677" t="s">
        <v>232</v>
      </c>
      <c r="C7" s="678"/>
      <c r="D7" s="678"/>
      <c r="E7" s="678"/>
      <c r="F7" s="678"/>
      <c r="G7" s="678"/>
      <c r="H7" s="678"/>
      <c r="I7" s="678"/>
      <c r="J7" s="678"/>
      <c r="K7" s="678"/>
      <c r="L7" s="678"/>
      <c r="M7" s="678"/>
      <c r="N7" s="678"/>
      <c r="O7" s="678"/>
      <c r="P7" s="678"/>
      <c r="Q7" s="679"/>
      <c r="R7" s="680">
        <v>288</v>
      </c>
      <c r="S7" s="681"/>
      <c r="T7" s="681"/>
      <c r="U7" s="681"/>
      <c r="V7" s="681"/>
      <c r="W7" s="681"/>
      <c r="X7" s="681"/>
      <c r="Y7" s="682"/>
      <c r="Z7" s="713">
        <v>0</v>
      </c>
      <c r="AA7" s="713"/>
      <c r="AB7" s="713"/>
      <c r="AC7" s="713"/>
      <c r="AD7" s="714">
        <v>288</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163825</v>
      </c>
      <c r="BH7" s="681"/>
      <c r="BI7" s="681"/>
      <c r="BJ7" s="681"/>
      <c r="BK7" s="681"/>
      <c r="BL7" s="681"/>
      <c r="BM7" s="681"/>
      <c r="BN7" s="682"/>
      <c r="BO7" s="713">
        <v>41</v>
      </c>
      <c r="BP7" s="713"/>
      <c r="BQ7" s="713"/>
      <c r="BR7" s="713"/>
      <c r="BS7" s="714">
        <v>3817</v>
      </c>
      <c r="BT7" s="714"/>
      <c r="BU7" s="714"/>
      <c r="BV7" s="714"/>
      <c r="BW7" s="714"/>
      <c r="BX7" s="714"/>
      <c r="BY7" s="714"/>
      <c r="BZ7" s="714"/>
      <c r="CA7" s="714"/>
      <c r="CB7" s="768"/>
      <c r="CD7" s="727" t="s">
        <v>234</v>
      </c>
      <c r="CE7" s="724"/>
      <c r="CF7" s="724"/>
      <c r="CG7" s="724"/>
      <c r="CH7" s="724"/>
      <c r="CI7" s="724"/>
      <c r="CJ7" s="724"/>
      <c r="CK7" s="724"/>
      <c r="CL7" s="724"/>
      <c r="CM7" s="724"/>
      <c r="CN7" s="724"/>
      <c r="CO7" s="724"/>
      <c r="CP7" s="724"/>
      <c r="CQ7" s="725"/>
      <c r="CR7" s="680">
        <v>1285761</v>
      </c>
      <c r="CS7" s="681"/>
      <c r="CT7" s="681"/>
      <c r="CU7" s="681"/>
      <c r="CV7" s="681"/>
      <c r="CW7" s="681"/>
      <c r="CX7" s="681"/>
      <c r="CY7" s="682"/>
      <c r="CZ7" s="713">
        <v>23.7</v>
      </c>
      <c r="DA7" s="713"/>
      <c r="DB7" s="713"/>
      <c r="DC7" s="713"/>
      <c r="DD7" s="686">
        <v>116062</v>
      </c>
      <c r="DE7" s="681"/>
      <c r="DF7" s="681"/>
      <c r="DG7" s="681"/>
      <c r="DH7" s="681"/>
      <c r="DI7" s="681"/>
      <c r="DJ7" s="681"/>
      <c r="DK7" s="681"/>
      <c r="DL7" s="681"/>
      <c r="DM7" s="681"/>
      <c r="DN7" s="681"/>
      <c r="DO7" s="681"/>
      <c r="DP7" s="682"/>
      <c r="DQ7" s="686">
        <v>806204</v>
      </c>
      <c r="DR7" s="681"/>
      <c r="DS7" s="681"/>
      <c r="DT7" s="681"/>
      <c r="DU7" s="681"/>
      <c r="DV7" s="681"/>
      <c r="DW7" s="681"/>
      <c r="DX7" s="681"/>
      <c r="DY7" s="681"/>
      <c r="DZ7" s="681"/>
      <c r="EA7" s="681"/>
      <c r="EB7" s="681"/>
      <c r="EC7" s="726"/>
    </row>
    <row r="8" spans="2:143" ht="11.25" customHeight="1" x14ac:dyDescent="0.15">
      <c r="B8" s="677" t="s">
        <v>235</v>
      </c>
      <c r="C8" s="678"/>
      <c r="D8" s="678"/>
      <c r="E8" s="678"/>
      <c r="F8" s="678"/>
      <c r="G8" s="678"/>
      <c r="H8" s="678"/>
      <c r="I8" s="678"/>
      <c r="J8" s="678"/>
      <c r="K8" s="678"/>
      <c r="L8" s="678"/>
      <c r="M8" s="678"/>
      <c r="N8" s="678"/>
      <c r="O8" s="678"/>
      <c r="P8" s="678"/>
      <c r="Q8" s="679"/>
      <c r="R8" s="680">
        <v>704</v>
      </c>
      <c r="S8" s="681"/>
      <c r="T8" s="681"/>
      <c r="U8" s="681"/>
      <c r="V8" s="681"/>
      <c r="W8" s="681"/>
      <c r="X8" s="681"/>
      <c r="Y8" s="682"/>
      <c r="Z8" s="713">
        <v>0</v>
      </c>
      <c r="AA8" s="713"/>
      <c r="AB8" s="713"/>
      <c r="AC8" s="713"/>
      <c r="AD8" s="714">
        <v>704</v>
      </c>
      <c r="AE8" s="714"/>
      <c r="AF8" s="714"/>
      <c r="AG8" s="714"/>
      <c r="AH8" s="714"/>
      <c r="AI8" s="714"/>
      <c r="AJ8" s="714"/>
      <c r="AK8" s="714"/>
      <c r="AL8" s="683">
        <v>0</v>
      </c>
      <c r="AM8" s="684"/>
      <c r="AN8" s="684"/>
      <c r="AO8" s="715"/>
      <c r="AP8" s="677" t="s">
        <v>236</v>
      </c>
      <c r="AQ8" s="678"/>
      <c r="AR8" s="678"/>
      <c r="AS8" s="678"/>
      <c r="AT8" s="678"/>
      <c r="AU8" s="678"/>
      <c r="AV8" s="678"/>
      <c r="AW8" s="678"/>
      <c r="AX8" s="678"/>
      <c r="AY8" s="678"/>
      <c r="AZ8" s="678"/>
      <c r="BA8" s="678"/>
      <c r="BB8" s="678"/>
      <c r="BC8" s="678"/>
      <c r="BD8" s="678"/>
      <c r="BE8" s="678"/>
      <c r="BF8" s="679"/>
      <c r="BG8" s="680">
        <v>4424</v>
      </c>
      <c r="BH8" s="681"/>
      <c r="BI8" s="681"/>
      <c r="BJ8" s="681"/>
      <c r="BK8" s="681"/>
      <c r="BL8" s="681"/>
      <c r="BM8" s="681"/>
      <c r="BN8" s="682"/>
      <c r="BO8" s="713">
        <v>1.1000000000000001</v>
      </c>
      <c r="BP8" s="713"/>
      <c r="BQ8" s="713"/>
      <c r="BR8" s="713"/>
      <c r="BS8" s="686" t="s">
        <v>237</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866840</v>
      </c>
      <c r="CS8" s="681"/>
      <c r="CT8" s="681"/>
      <c r="CU8" s="681"/>
      <c r="CV8" s="681"/>
      <c r="CW8" s="681"/>
      <c r="CX8" s="681"/>
      <c r="CY8" s="682"/>
      <c r="CZ8" s="713">
        <v>16</v>
      </c>
      <c r="DA8" s="713"/>
      <c r="DB8" s="713"/>
      <c r="DC8" s="713"/>
      <c r="DD8" s="686">
        <v>369771</v>
      </c>
      <c r="DE8" s="681"/>
      <c r="DF8" s="681"/>
      <c r="DG8" s="681"/>
      <c r="DH8" s="681"/>
      <c r="DI8" s="681"/>
      <c r="DJ8" s="681"/>
      <c r="DK8" s="681"/>
      <c r="DL8" s="681"/>
      <c r="DM8" s="681"/>
      <c r="DN8" s="681"/>
      <c r="DO8" s="681"/>
      <c r="DP8" s="682"/>
      <c r="DQ8" s="686">
        <v>339852</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865</v>
      </c>
      <c r="S9" s="681"/>
      <c r="T9" s="681"/>
      <c r="U9" s="681"/>
      <c r="V9" s="681"/>
      <c r="W9" s="681"/>
      <c r="X9" s="681"/>
      <c r="Y9" s="682"/>
      <c r="Z9" s="713">
        <v>0</v>
      </c>
      <c r="AA9" s="713"/>
      <c r="AB9" s="713"/>
      <c r="AC9" s="713"/>
      <c r="AD9" s="714">
        <v>865</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138886</v>
      </c>
      <c r="BH9" s="681"/>
      <c r="BI9" s="681"/>
      <c r="BJ9" s="681"/>
      <c r="BK9" s="681"/>
      <c r="BL9" s="681"/>
      <c r="BM9" s="681"/>
      <c r="BN9" s="682"/>
      <c r="BO9" s="713">
        <v>34.799999999999997</v>
      </c>
      <c r="BP9" s="713"/>
      <c r="BQ9" s="713"/>
      <c r="BR9" s="713"/>
      <c r="BS9" s="686" t="s">
        <v>128</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221492</v>
      </c>
      <c r="CS9" s="681"/>
      <c r="CT9" s="681"/>
      <c r="CU9" s="681"/>
      <c r="CV9" s="681"/>
      <c r="CW9" s="681"/>
      <c r="CX9" s="681"/>
      <c r="CY9" s="682"/>
      <c r="CZ9" s="713">
        <v>4.0999999999999996</v>
      </c>
      <c r="DA9" s="713"/>
      <c r="DB9" s="713"/>
      <c r="DC9" s="713"/>
      <c r="DD9" s="686">
        <v>3650</v>
      </c>
      <c r="DE9" s="681"/>
      <c r="DF9" s="681"/>
      <c r="DG9" s="681"/>
      <c r="DH9" s="681"/>
      <c r="DI9" s="681"/>
      <c r="DJ9" s="681"/>
      <c r="DK9" s="681"/>
      <c r="DL9" s="681"/>
      <c r="DM9" s="681"/>
      <c r="DN9" s="681"/>
      <c r="DO9" s="681"/>
      <c r="DP9" s="682"/>
      <c r="DQ9" s="686">
        <v>138275</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172</v>
      </c>
      <c r="AE10" s="714"/>
      <c r="AF10" s="714"/>
      <c r="AG10" s="714"/>
      <c r="AH10" s="714"/>
      <c r="AI10" s="714"/>
      <c r="AJ10" s="714"/>
      <c r="AK10" s="714"/>
      <c r="AL10" s="683" t="s">
        <v>237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10189</v>
      </c>
      <c r="BH10" s="681"/>
      <c r="BI10" s="681"/>
      <c r="BJ10" s="681"/>
      <c r="BK10" s="681"/>
      <c r="BL10" s="681"/>
      <c r="BM10" s="681"/>
      <c r="BN10" s="682"/>
      <c r="BO10" s="713">
        <v>2.6</v>
      </c>
      <c r="BP10" s="713"/>
      <c r="BQ10" s="713"/>
      <c r="BR10" s="713"/>
      <c r="BS10" s="686">
        <v>1698</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t="s">
        <v>237</v>
      </c>
      <c r="CS10" s="681"/>
      <c r="CT10" s="681"/>
      <c r="CU10" s="681"/>
      <c r="CV10" s="681"/>
      <c r="CW10" s="681"/>
      <c r="CX10" s="681"/>
      <c r="CY10" s="682"/>
      <c r="CZ10" s="713" t="s">
        <v>128</v>
      </c>
      <c r="DA10" s="713"/>
      <c r="DB10" s="713"/>
      <c r="DC10" s="713"/>
      <c r="DD10" s="686" t="s">
        <v>128</v>
      </c>
      <c r="DE10" s="681"/>
      <c r="DF10" s="681"/>
      <c r="DG10" s="681"/>
      <c r="DH10" s="681"/>
      <c r="DI10" s="681"/>
      <c r="DJ10" s="681"/>
      <c r="DK10" s="681"/>
      <c r="DL10" s="681"/>
      <c r="DM10" s="681"/>
      <c r="DN10" s="681"/>
      <c r="DO10" s="681"/>
      <c r="DP10" s="682"/>
      <c r="DQ10" s="686" t="s">
        <v>172</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59509</v>
      </c>
      <c r="S11" s="681"/>
      <c r="T11" s="681"/>
      <c r="U11" s="681"/>
      <c r="V11" s="681"/>
      <c r="W11" s="681"/>
      <c r="X11" s="681"/>
      <c r="Y11" s="682"/>
      <c r="Z11" s="683">
        <v>1.1000000000000001</v>
      </c>
      <c r="AA11" s="684"/>
      <c r="AB11" s="684"/>
      <c r="AC11" s="685"/>
      <c r="AD11" s="686">
        <v>59509</v>
      </c>
      <c r="AE11" s="681"/>
      <c r="AF11" s="681"/>
      <c r="AG11" s="681"/>
      <c r="AH11" s="681"/>
      <c r="AI11" s="681"/>
      <c r="AJ11" s="681"/>
      <c r="AK11" s="682"/>
      <c r="AL11" s="683">
        <v>2.4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10326</v>
      </c>
      <c r="BH11" s="681"/>
      <c r="BI11" s="681"/>
      <c r="BJ11" s="681"/>
      <c r="BK11" s="681"/>
      <c r="BL11" s="681"/>
      <c r="BM11" s="681"/>
      <c r="BN11" s="682"/>
      <c r="BO11" s="713">
        <v>2.6</v>
      </c>
      <c r="BP11" s="713"/>
      <c r="BQ11" s="713"/>
      <c r="BR11" s="713"/>
      <c r="BS11" s="686">
        <v>2119</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1053044</v>
      </c>
      <c r="CS11" s="681"/>
      <c r="CT11" s="681"/>
      <c r="CU11" s="681"/>
      <c r="CV11" s="681"/>
      <c r="CW11" s="681"/>
      <c r="CX11" s="681"/>
      <c r="CY11" s="682"/>
      <c r="CZ11" s="713">
        <v>19.399999999999999</v>
      </c>
      <c r="DA11" s="713"/>
      <c r="DB11" s="713"/>
      <c r="DC11" s="713"/>
      <c r="DD11" s="686">
        <v>697081</v>
      </c>
      <c r="DE11" s="681"/>
      <c r="DF11" s="681"/>
      <c r="DG11" s="681"/>
      <c r="DH11" s="681"/>
      <c r="DI11" s="681"/>
      <c r="DJ11" s="681"/>
      <c r="DK11" s="681"/>
      <c r="DL11" s="681"/>
      <c r="DM11" s="681"/>
      <c r="DN11" s="681"/>
      <c r="DO11" s="681"/>
      <c r="DP11" s="682"/>
      <c r="DQ11" s="686">
        <v>309687</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v>17689</v>
      </c>
      <c r="S12" s="681"/>
      <c r="T12" s="681"/>
      <c r="U12" s="681"/>
      <c r="V12" s="681"/>
      <c r="W12" s="681"/>
      <c r="X12" s="681"/>
      <c r="Y12" s="682"/>
      <c r="Z12" s="713">
        <v>0.3</v>
      </c>
      <c r="AA12" s="713"/>
      <c r="AB12" s="713"/>
      <c r="AC12" s="713"/>
      <c r="AD12" s="714">
        <v>17689</v>
      </c>
      <c r="AE12" s="714"/>
      <c r="AF12" s="714"/>
      <c r="AG12" s="714"/>
      <c r="AH12" s="714"/>
      <c r="AI12" s="714"/>
      <c r="AJ12" s="714"/>
      <c r="AK12" s="714"/>
      <c r="AL12" s="683">
        <v>0.7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204501</v>
      </c>
      <c r="BH12" s="681"/>
      <c r="BI12" s="681"/>
      <c r="BJ12" s="681"/>
      <c r="BK12" s="681"/>
      <c r="BL12" s="681"/>
      <c r="BM12" s="681"/>
      <c r="BN12" s="682"/>
      <c r="BO12" s="713">
        <v>51.2</v>
      </c>
      <c r="BP12" s="713"/>
      <c r="BQ12" s="713"/>
      <c r="BR12" s="713"/>
      <c r="BS12" s="686" t="s">
        <v>237</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215664</v>
      </c>
      <c r="CS12" s="681"/>
      <c r="CT12" s="681"/>
      <c r="CU12" s="681"/>
      <c r="CV12" s="681"/>
      <c r="CW12" s="681"/>
      <c r="CX12" s="681"/>
      <c r="CY12" s="682"/>
      <c r="CZ12" s="713">
        <v>4</v>
      </c>
      <c r="DA12" s="713"/>
      <c r="DB12" s="713"/>
      <c r="DC12" s="713"/>
      <c r="DD12" s="686">
        <v>14119</v>
      </c>
      <c r="DE12" s="681"/>
      <c r="DF12" s="681"/>
      <c r="DG12" s="681"/>
      <c r="DH12" s="681"/>
      <c r="DI12" s="681"/>
      <c r="DJ12" s="681"/>
      <c r="DK12" s="681"/>
      <c r="DL12" s="681"/>
      <c r="DM12" s="681"/>
      <c r="DN12" s="681"/>
      <c r="DO12" s="681"/>
      <c r="DP12" s="682"/>
      <c r="DQ12" s="686">
        <v>180777</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237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202678</v>
      </c>
      <c r="BH13" s="681"/>
      <c r="BI13" s="681"/>
      <c r="BJ13" s="681"/>
      <c r="BK13" s="681"/>
      <c r="BL13" s="681"/>
      <c r="BM13" s="681"/>
      <c r="BN13" s="682"/>
      <c r="BO13" s="713">
        <v>50.8</v>
      </c>
      <c r="BP13" s="713"/>
      <c r="BQ13" s="713"/>
      <c r="BR13" s="713"/>
      <c r="BS13" s="686" t="s">
        <v>128</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410216</v>
      </c>
      <c r="CS13" s="681"/>
      <c r="CT13" s="681"/>
      <c r="CU13" s="681"/>
      <c r="CV13" s="681"/>
      <c r="CW13" s="681"/>
      <c r="CX13" s="681"/>
      <c r="CY13" s="682"/>
      <c r="CZ13" s="713">
        <v>7.6</v>
      </c>
      <c r="DA13" s="713"/>
      <c r="DB13" s="713"/>
      <c r="DC13" s="713"/>
      <c r="DD13" s="686">
        <v>303780</v>
      </c>
      <c r="DE13" s="681"/>
      <c r="DF13" s="681"/>
      <c r="DG13" s="681"/>
      <c r="DH13" s="681"/>
      <c r="DI13" s="681"/>
      <c r="DJ13" s="681"/>
      <c r="DK13" s="681"/>
      <c r="DL13" s="681"/>
      <c r="DM13" s="681"/>
      <c r="DN13" s="681"/>
      <c r="DO13" s="681"/>
      <c r="DP13" s="682"/>
      <c r="DQ13" s="686">
        <v>178767</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237</v>
      </c>
      <c r="AE14" s="714"/>
      <c r="AF14" s="714"/>
      <c r="AG14" s="714"/>
      <c r="AH14" s="714"/>
      <c r="AI14" s="714"/>
      <c r="AJ14" s="714"/>
      <c r="AK14" s="714"/>
      <c r="AL14" s="683" t="s">
        <v>128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8882</v>
      </c>
      <c r="BH14" s="681"/>
      <c r="BI14" s="681"/>
      <c r="BJ14" s="681"/>
      <c r="BK14" s="681"/>
      <c r="BL14" s="681"/>
      <c r="BM14" s="681"/>
      <c r="BN14" s="682"/>
      <c r="BO14" s="713">
        <v>2.2000000000000002</v>
      </c>
      <c r="BP14" s="713"/>
      <c r="BQ14" s="713"/>
      <c r="BR14" s="713"/>
      <c r="BS14" s="686" t="s">
        <v>128</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182757</v>
      </c>
      <c r="CS14" s="681"/>
      <c r="CT14" s="681"/>
      <c r="CU14" s="681"/>
      <c r="CV14" s="681"/>
      <c r="CW14" s="681"/>
      <c r="CX14" s="681"/>
      <c r="CY14" s="682"/>
      <c r="CZ14" s="713">
        <v>3.4</v>
      </c>
      <c r="DA14" s="713"/>
      <c r="DB14" s="713"/>
      <c r="DC14" s="713"/>
      <c r="DD14" s="686" t="s">
        <v>128</v>
      </c>
      <c r="DE14" s="681"/>
      <c r="DF14" s="681"/>
      <c r="DG14" s="681"/>
      <c r="DH14" s="681"/>
      <c r="DI14" s="681"/>
      <c r="DJ14" s="681"/>
      <c r="DK14" s="681"/>
      <c r="DL14" s="681"/>
      <c r="DM14" s="681"/>
      <c r="DN14" s="681"/>
      <c r="DO14" s="681"/>
      <c r="DP14" s="682"/>
      <c r="DQ14" s="686">
        <v>182457</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128</v>
      </c>
      <c r="AA15" s="713"/>
      <c r="AB15" s="713"/>
      <c r="AC15" s="713"/>
      <c r="AD15" s="714" t="s">
        <v>237</v>
      </c>
      <c r="AE15" s="714"/>
      <c r="AF15" s="714"/>
      <c r="AG15" s="714"/>
      <c r="AH15" s="714"/>
      <c r="AI15" s="714"/>
      <c r="AJ15" s="714"/>
      <c r="AK15" s="714"/>
      <c r="AL15" s="683" t="s">
        <v>237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18255</v>
      </c>
      <c r="BH15" s="681"/>
      <c r="BI15" s="681"/>
      <c r="BJ15" s="681"/>
      <c r="BK15" s="681"/>
      <c r="BL15" s="681"/>
      <c r="BM15" s="681"/>
      <c r="BN15" s="682"/>
      <c r="BO15" s="713">
        <v>4.5999999999999996</v>
      </c>
      <c r="BP15" s="713"/>
      <c r="BQ15" s="713"/>
      <c r="BR15" s="713"/>
      <c r="BS15" s="686" t="s">
        <v>172</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672506</v>
      </c>
      <c r="CS15" s="681"/>
      <c r="CT15" s="681"/>
      <c r="CU15" s="681"/>
      <c r="CV15" s="681"/>
      <c r="CW15" s="681"/>
      <c r="CX15" s="681"/>
      <c r="CY15" s="682"/>
      <c r="CZ15" s="713">
        <v>12.4</v>
      </c>
      <c r="DA15" s="713"/>
      <c r="DB15" s="713"/>
      <c r="DC15" s="713"/>
      <c r="DD15" s="686">
        <v>361095</v>
      </c>
      <c r="DE15" s="681"/>
      <c r="DF15" s="681"/>
      <c r="DG15" s="681"/>
      <c r="DH15" s="681"/>
      <c r="DI15" s="681"/>
      <c r="DJ15" s="681"/>
      <c r="DK15" s="681"/>
      <c r="DL15" s="681"/>
      <c r="DM15" s="681"/>
      <c r="DN15" s="681"/>
      <c r="DO15" s="681"/>
      <c r="DP15" s="682"/>
      <c r="DQ15" s="686">
        <v>355722</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5938</v>
      </c>
      <c r="S16" s="681"/>
      <c r="T16" s="681"/>
      <c r="U16" s="681"/>
      <c r="V16" s="681"/>
      <c r="W16" s="681"/>
      <c r="X16" s="681"/>
      <c r="Y16" s="682"/>
      <c r="Z16" s="713">
        <v>0.1</v>
      </c>
      <c r="AA16" s="713"/>
      <c r="AB16" s="713"/>
      <c r="AC16" s="713"/>
      <c r="AD16" s="714">
        <v>5938</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172</v>
      </c>
      <c r="BP16" s="713"/>
      <c r="BQ16" s="713"/>
      <c r="BR16" s="713"/>
      <c r="BS16" s="686" t="s">
        <v>172</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t="s">
        <v>237</v>
      </c>
      <c r="CS16" s="681"/>
      <c r="CT16" s="681"/>
      <c r="CU16" s="681"/>
      <c r="CV16" s="681"/>
      <c r="CW16" s="681"/>
      <c r="CX16" s="681"/>
      <c r="CY16" s="682"/>
      <c r="CZ16" s="713" t="s">
        <v>128</v>
      </c>
      <c r="DA16" s="713"/>
      <c r="DB16" s="713"/>
      <c r="DC16" s="713"/>
      <c r="DD16" s="686" t="s">
        <v>128</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1135</v>
      </c>
      <c r="S17" s="681"/>
      <c r="T17" s="681"/>
      <c r="U17" s="681"/>
      <c r="V17" s="681"/>
      <c r="W17" s="681"/>
      <c r="X17" s="681"/>
      <c r="Y17" s="682"/>
      <c r="Z17" s="713">
        <v>0</v>
      </c>
      <c r="AA17" s="713"/>
      <c r="AB17" s="713"/>
      <c r="AC17" s="713"/>
      <c r="AD17" s="714">
        <v>1135</v>
      </c>
      <c r="AE17" s="714"/>
      <c r="AF17" s="714"/>
      <c r="AG17" s="714"/>
      <c r="AH17" s="714"/>
      <c r="AI17" s="714"/>
      <c r="AJ17" s="714"/>
      <c r="AK17" s="714"/>
      <c r="AL17" s="683">
        <v>0</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172</v>
      </c>
      <c r="BH17" s="681"/>
      <c r="BI17" s="681"/>
      <c r="BJ17" s="681"/>
      <c r="BK17" s="681"/>
      <c r="BL17" s="681"/>
      <c r="BM17" s="681"/>
      <c r="BN17" s="682"/>
      <c r="BO17" s="713" t="s">
        <v>237</v>
      </c>
      <c r="BP17" s="713"/>
      <c r="BQ17" s="713"/>
      <c r="BR17" s="713"/>
      <c r="BS17" s="686" t="s">
        <v>237</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462348</v>
      </c>
      <c r="CS17" s="681"/>
      <c r="CT17" s="681"/>
      <c r="CU17" s="681"/>
      <c r="CV17" s="681"/>
      <c r="CW17" s="681"/>
      <c r="CX17" s="681"/>
      <c r="CY17" s="682"/>
      <c r="CZ17" s="713">
        <v>8.5</v>
      </c>
      <c r="DA17" s="713"/>
      <c r="DB17" s="713"/>
      <c r="DC17" s="713"/>
      <c r="DD17" s="686" t="s">
        <v>128</v>
      </c>
      <c r="DE17" s="681"/>
      <c r="DF17" s="681"/>
      <c r="DG17" s="681"/>
      <c r="DH17" s="681"/>
      <c r="DI17" s="681"/>
      <c r="DJ17" s="681"/>
      <c r="DK17" s="681"/>
      <c r="DL17" s="681"/>
      <c r="DM17" s="681"/>
      <c r="DN17" s="681"/>
      <c r="DO17" s="681"/>
      <c r="DP17" s="682"/>
      <c r="DQ17" s="686">
        <v>462348</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3912</v>
      </c>
      <c r="S18" s="681"/>
      <c r="T18" s="681"/>
      <c r="U18" s="681"/>
      <c r="V18" s="681"/>
      <c r="W18" s="681"/>
      <c r="X18" s="681"/>
      <c r="Y18" s="682"/>
      <c r="Z18" s="713">
        <v>0.1</v>
      </c>
      <c r="AA18" s="713"/>
      <c r="AB18" s="713"/>
      <c r="AC18" s="713"/>
      <c r="AD18" s="714">
        <v>3912</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172</v>
      </c>
      <c r="BP18" s="713"/>
      <c r="BQ18" s="713"/>
      <c r="BR18" s="713"/>
      <c r="BS18" s="686" t="s">
        <v>237</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172</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1485</v>
      </c>
      <c r="S19" s="681"/>
      <c r="T19" s="681"/>
      <c r="U19" s="681"/>
      <c r="V19" s="681"/>
      <c r="W19" s="681"/>
      <c r="X19" s="681"/>
      <c r="Y19" s="682"/>
      <c r="Z19" s="713">
        <v>0</v>
      </c>
      <c r="AA19" s="713"/>
      <c r="AB19" s="713"/>
      <c r="AC19" s="713"/>
      <c r="AD19" s="714">
        <v>1485</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3823</v>
      </c>
      <c r="BH19" s="681"/>
      <c r="BI19" s="681"/>
      <c r="BJ19" s="681"/>
      <c r="BK19" s="681"/>
      <c r="BL19" s="681"/>
      <c r="BM19" s="681"/>
      <c r="BN19" s="682"/>
      <c r="BO19" s="713">
        <v>1</v>
      </c>
      <c r="BP19" s="713"/>
      <c r="BQ19" s="713"/>
      <c r="BR19" s="713"/>
      <c r="BS19" s="686" t="s">
        <v>128</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237</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172</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2238</v>
      </c>
      <c r="S20" s="681"/>
      <c r="T20" s="681"/>
      <c r="U20" s="681"/>
      <c r="V20" s="681"/>
      <c r="W20" s="681"/>
      <c r="X20" s="681"/>
      <c r="Y20" s="682"/>
      <c r="Z20" s="713">
        <v>0</v>
      </c>
      <c r="AA20" s="713"/>
      <c r="AB20" s="713"/>
      <c r="AC20" s="713"/>
      <c r="AD20" s="714">
        <v>2238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3823</v>
      </c>
      <c r="BH20" s="681"/>
      <c r="BI20" s="681"/>
      <c r="BJ20" s="681"/>
      <c r="BK20" s="681"/>
      <c r="BL20" s="681"/>
      <c r="BM20" s="681"/>
      <c r="BN20" s="682"/>
      <c r="BO20" s="713">
        <v>1</v>
      </c>
      <c r="BP20" s="713"/>
      <c r="BQ20" s="713"/>
      <c r="BR20" s="713"/>
      <c r="BS20" s="686" t="s">
        <v>128</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5425770</v>
      </c>
      <c r="CS20" s="681"/>
      <c r="CT20" s="681"/>
      <c r="CU20" s="681"/>
      <c r="CV20" s="681"/>
      <c r="CW20" s="681"/>
      <c r="CX20" s="681"/>
      <c r="CY20" s="682"/>
      <c r="CZ20" s="713">
        <v>100</v>
      </c>
      <c r="DA20" s="713"/>
      <c r="DB20" s="713"/>
      <c r="DC20" s="713"/>
      <c r="DD20" s="686">
        <v>1865558</v>
      </c>
      <c r="DE20" s="681"/>
      <c r="DF20" s="681"/>
      <c r="DG20" s="681"/>
      <c r="DH20" s="681"/>
      <c r="DI20" s="681"/>
      <c r="DJ20" s="681"/>
      <c r="DK20" s="681"/>
      <c r="DL20" s="681"/>
      <c r="DM20" s="681"/>
      <c r="DN20" s="681"/>
      <c r="DO20" s="681"/>
      <c r="DP20" s="682"/>
      <c r="DQ20" s="686">
        <v>3009231</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189</v>
      </c>
      <c r="S21" s="681"/>
      <c r="T21" s="681"/>
      <c r="U21" s="681"/>
      <c r="V21" s="681"/>
      <c r="W21" s="681"/>
      <c r="X21" s="681"/>
      <c r="Y21" s="682"/>
      <c r="Z21" s="713">
        <v>0</v>
      </c>
      <c r="AA21" s="713"/>
      <c r="AB21" s="713"/>
      <c r="AC21" s="713"/>
      <c r="AD21" s="714">
        <v>189</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v>3823</v>
      </c>
      <c r="BH21" s="681"/>
      <c r="BI21" s="681"/>
      <c r="BJ21" s="681"/>
      <c r="BK21" s="681"/>
      <c r="BL21" s="681"/>
      <c r="BM21" s="681"/>
      <c r="BN21" s="682"/>
      <c r="BO21" s="713">
        <v>1</v>
      </c>
      <c r="BP21" s="713"/>
      <c r="BQ21" s="713"/>
      <c r="BR21" s="713"/>
      <c r="BS21" s="686" t="s">
        <v>237</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2060202</v>
      </c>
      <c r="S22" s="681"/>
      <c r="T22" s="681"/>
      <c r="U22" s="681"/>
      <c r="V22" s="681"/>
      <c r="W22" s="681"/>
      <c r="X22" s="681"/>
      <c r="Y22" s="682"/>
      <c r="Z22" s="713">
        <v>37.4</v>
      </c>
      <c r="AA22" s="713"/>
      <c r="AB22" s="713"/>
      <c r="AC22" s="713"/>
      <c r="AD22" s="714">
        <v>1903767</v>
      </c>
      <c r="AE22" s="714"/>
      <c r="AF22" s="714"/>
      <c r="AG22" s="714"/>
      <c r="AH22" s="714"/>
      <c r="AI22" s="714"/>
      <c r="AJ22" s="714"/>
      <c r="AK22" s="714"/>
      <c r="AL22" s="683">
        <v>76.099999999999994</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237</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1903767</v>
      </c>
      <c r="S23" s="681"/>
      <c r="T23" s="681"/>
      <c r="U23" s="681"/>
      <c r="V23" s="681"/>
      <c r="W23" s="681"/>
      <c r="X23" s="681"/>
      <c r="Y23" s="682"/>
      <c r="Z23" s="713">
        <v>34.6</v>
      </c>
      <c r="AA23" s="713"/>
      <c r="AB23" s="713"/>
      <c r="AC23" s="713"/>
      <c r="AD23" s="714">
        <v>1903767</v>
      </c>
      <c r="AE23" s="714"/>
      <c r="AF23" s="714"/>
      <c r="AG23" s="714"/>
      <c r="AH23" s="714"/>
      <c r="AI23" s="714"/>
      <c r="AJ23" s="714"/>
      <c r="AK23" s="714"/>
      <c r="AL23" s="683">
        <v>76.099999999999994</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128</v>
      </c>
      <c r="BH23" s="681"/>
      <c r="BI23" s="681"/>
      <c r="BJ23" s="681"/>
      <c r="BK23" s="681"/>
      <c r="BL23" s="681"/>
      <c r="BM23" s="681"/>
      <c r="BN23" s="682"/>
      <c r="BO23" s="713" t="s">
        <v>237</v>
      </c>
      <c r="BP23" s="713"/>
      <c r="BQ23" s="713"/>
      <c r="BR23" s="713"/>
      <c r="BS23" s="686" t="s">
        <v>128</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156435</v>
      </c>
      <c r="S24" s="681"/>
      <c r="T24" s="681"/>
      <c r="U24" s="681"/>
      <c r="V24" s="681"/>
      <c r="W24" s="681"/>
      <c r="X24" s="681"/>
      <c r="Y24" s="682"/>
      <c r="Z24" s="713">
        <v>2.8</v>
      </c>
      <c r="AA24" s="713"/>
      <c r="AB24" s="713"/>
      <c r="AC24" s="713"/>
      <c r="AD24" s="714" t="s">
        <v>128</v>
      </c>
      <c r="AE24" s="714"/>
      <c r="AF24" s="714"/>
      <c r="AG24" s="714"/>
      <c r="AH24" s="714"/>
      <c r="AI24" s="714"/>
      <c r="AJ24" s="714"/>
      <c r="AK24" s="714"/>
      <c r="AL24" s="683" t="s">
        <v>237</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128</v>
      </c>
      <c r="BH24" s="681"/>
      <c r="BI24" s="681"/>
      <c r="BJ24" s="681"/>
      <c r="BK24" s="681"/>
      <c r="BL24" s="681"/>
      <c r="BM24" s="681"/>
      <c r="BN24" s="682"/>
      <c r="BO24" s="713" t="s">
        <v>237</v>
      </c>
      <c r="BP24" s="713"/>
      <c r="BQ24" s="713"/>
      <c r="BR24" s="713"/>
      <c r="BS24" s="686" t="s">
        <v>172</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1320786</v>
      </c>
      <c r="CS24" s="736"/>
      <c r="CT24" s="736"/>
      <c r="CU24" s="736"/>
      <c r="CV24" s="736"/>
      <c r="CW24" s="736"/>
      <c r="CX24" s="736"/>
      <c r="CY24" s="779"/>
      <c r="CZ24" s="780">
        <v>24.3</v>
      </c>
      <c r="DA24" s="751"/>
      <c r="DB24" s="751"/>
      <c r="DC24" s="783"/>
      <c r="DD24" s="778">
        <v>1141771</v>
      </c>
      <c r="DE24" s="736"/>
      <c r="DF24" s="736"/>
      <c r="DG24" s="736"/>
      <c r="DH24" s="736"/>
      <c r="DI24" s="736"/>
      <c r="DJ24" s="736"/>
      <c r="DK24" s="779"/>
      <c r="DL24" s="778">
        <v>1132677</v>
      </c>
      <c r="DM24" s="736"/>
      <c r="DN24" s="736"/>
      <c r="DO24" s="736"/>
      <c r="DP24" s="736"/>
      <c r="DQ24" s="736"/>
      <c r="DR24" s="736"/>
      <c r="DS24" s="736"/>
      <c r="DT24" s="736"/>
      <c r="DU24" s="736"/>
      <c r="DV24" s="779"/>
      <c r="DW24" s="780">
        <v>44.1</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237</v>
      </c>
      <c r="AE25" s="714"/>
      <c r="AF25" s="714"/>
      <c r="AG25" s="714"/>
      <c r="AH25" s="714"/>
      <c r="AI25" s="714"/>
      <c r="AJ25" s="714"/>
      <c r="AK25" s="714"/>
      <c r="AL25" s="683" t="s">
        <v>237</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128</v>
      </c>
      <c r="BH25" s="681"/>
      <c r="BI25" s="681"/>
      <c r="BJ25" s="681"/>
      <c r="BK25" s="681"/>
      <c r="BL25" s="681"/>
      <c r="BM25" s="681"/>
      <c r="BN25" s="682"/>
      <c r="BO25" s="713" t="s">
        <v>237</v>
      </c>
      <c r="BP25" s="713"/>
      <c r="BQ25" s="713"/>
      <c r="BR25" s="713"/>
      <c r="BS25" s="686" t="s">
        <v>237</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693800</v>
      </c>
      <c r="CS25" s="699"/>
      <c r="CT25" s="699"/>
      <c r="CU25" s="699"/>
      <c r="CV25" s="699"/>
      <c r="CW25" s="699"/>
      <c r="CX25" s="699"/>
      <c r="CY25" s="700"/>
      <c r="CZ25" s="683">
        <v>12.8</v>
      </c>
      <c r="DA25" s="701"/>
      <c r="DB25" s="701"/>
      <c r="DC25" s="702"/>
      <c r="DD25" s="686">
        <v>615762</v>
      </c>
      <c r="DE25" s="699"/>
      <c r="DF25" s="699"/>
      <c r="DG25" s="699"/>
      <c r="DH25" s="699"/>
      <c r="DI25" s="699"/>
      <c r="DJ25" s="699"/>
      <c r="DK25" s="700"/>
      <c r="DL25" s="686">
        <v>610133</v>
      </c>
      <c r="DM25" s="699"/>
      <c r="DN25" s="699"/>
      <c r="DO25" s="699"/>
      <c r="DP25" s="699"/>
      <c r="DQ25" s="699"/>
      <c r="DR25" s="699"/>
      <c r="DS25" s="699"/>
      <c r="DT25" s="699"/>
      <c r="DU25" s="699"/>
      <c r="DV25" s="700"/>
      <c r="DW25" s="683">
        <v>23.7</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2655649</v>
      </c>
      <c r="S26" s="681"/>
      <c r="T26" s="681"/>
      <c r="U26" s="681"/>
      <c r="V26" s="681"/>
      <c r="W26" s="681"/>
      <c r="X26" s="681"/>
      <c r="Y26" s="682"/>
      <c r="Z26" s="713">
        <v>48.3</v>
      </c>
      <c r="AA26" s="713"/>
      <c r="AB26" s="713"/>
      <c r="AC26" s="713"/>
      <c r="AD26" s="714">
        <v>2499214</v>
      </c>
      <c r="AE26" s="714"/>
      <c r="AF26" s="714"/>
      <c r="AG26" s="714"/>
      <c r="AH26" s="714"/>
      <c r="AI26" s="714"/>
      <c r="AJ26" s="714"/>
      <c r="AK26" s="714"/>
      <c r="AL26" s="683">
        <v>99.9</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128</v>
      </c>
      <c r="BP26" s="713"/>
      <c r="BQ26" s="713"/>
      <c r="BR26" s="713"/>
      <c r="BS26" s="686" t="s">
        <v>172</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346992</v>
      </c>
      <c r="CS26" s="681"/>
      <c r="CT26" s="681"/>
      <c r="CU26" s="681"/>
      <c r="CV26" s="681"/>
      <c r="CW26" s="681"/>
      <c r="CX26" s="681"/>
      <c r="CY26" s="682"/>
      <c r="CZ26" s="683">
        <v>6.4</v>
      </c>
      <c r="DA26" s="701"/>
      <c r="DB26" s="701"/>
      <c r="DC26" s="702"/>
      <c r="DD26" s="686">
        <v>308626</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590</v>
      </c>
      <c r="S27" s="681"/>
      <c r="T27" s="681"/>
      <c r="U27" s="681"/>
      <c r="V27" s="681"/>
      <c r="W27" s="681"/>
      <c r="X27" s="681"/>
      <c r="Y27" s="682"/>
      <c r="Z27" s="713">
        <v>0</v>
      </c>
      <c r="AA27" s="713"/>
      <c r="AB27" s="713"/>
      <c r="AC27" s="713"/>
      <c r="AD27" s="714">
        <v>590</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399286</v>
      </c>
      <c r="BH27" s="681"/>
      <c r="BI27" s="681"/>
      <c r="BJ27" s="681"/>
      <c r="BK27" s="681"/>
      <c r="BL27" s="681"/>
      <c r="BM27" s="681"/>
      <c r="BN27" s="682"/>
      <c r="BO27" s="713">
        <v>100</v>
      </c>
      <c r="BP27" s="713"/>
      <c r="BQ27" s="713"/>
      <c r="BR27" s="713"/>
      <c r="BS27" s="686">
        <v>3817</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164638</v>
      </c>
      <c r="CS27" s="699"/>
      <c r="CT27" s="699"/>
      <c r="CU27" s="699"/>
      <c r="CV27" s="699"/>
      <c r="CW27" s="699"/>
      <c r="CX27" s="699"/>
      <c r="CY27" s="700"/>
      <c r="CZ27" s="683">
        <v>3</v>
      </c>
      <c r="DA27" s="701"/>
      <c r="DB27" s="701"/>
      <c r="DC27" s="702"/>
      <c r="DD27" s="686">
        <v>63661</v>
      </c>
      <c r="DE27" s="699"/>
      <c r="DF27" s="699"/>
      <c r="DG27" s="699"/>
      <c r="DH27" s="699"/>
      <c r="DI27" s="699"/>
      <c r="DJ27" s="699"/>
      <c r="DK27" s="700"/>
      <c r="DL27" s="686">
        <v>60196</v>
      </c>
      <c r="DM27" s="699"/>
      <c r="DN27" s="699"/>
      <c r="DO27" s="699"/>
      <c r="DP27" s="699"/>
      <c r="DQ27" s="699"/>
      <c r="DR27" s="699"/>
      <c r="DS27" s="699"/>
      <c r="DT27" s="699"/>
      <c r="DU27" s="699"/>
      <c r="DV27" s="700"/>
      <c r="DW27" s="683">
        <v>2.2999999999999998</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30487</v>
      </c>
      <c r="S28" s="681"/>
      <c r="T28" s="681"/>
      <c r="U28" s="681"/>
      <c r="V28" s="681"/>
      <c r="W28" s="681"/>
      <c r="X28" s="681"/>
      <c r="Y28" s="682"/>
      <c r="Z28" s="713">
        <v>0.6</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462348</v>
      </c>
      <c r="CS28" s="681"/>
      <c r="CT28" s="681"/>
      <c r="CU28" s="681"/>
      <c r="CV28" s="681"/>
      <c r="CW28" s="681"/>
      <c r="CX28" s="681"/>
      <c r="CY28" s="682"/>
      <c r="CZ28" s="683">
        <v>8.5</v>
      </c>
      <c r="DA28" s="701"/>
      <c r="DB28" s="701"/>
      <c r="DC28" s="702"/>
      <c r="DD28" s="686">
        <v>462348</v>
      </c>
      <c r="DE28" s="681"/>
      <c r="DF28" s="681"/>
      <c r="DG28" s="681"/>
      <c r="DH28" s="681"/>
      <c r="DI28" s="681"/>
      <c r="DJ28" s="681"/>
      <c r="DK28" s="682"/>
      <c r="DL28" s="686">
        <v>462348</v>
      </c>
      <c r="DM28" s="681"/>
      <c r="DN28" s="681"/>
      <c r="DO28" s="681"/>
      <c r="DP28" s="681"/>
      <c r="DQ28" s="681"/>
      <c r="DR28" s="681"/>
      <c r="DS28" s="681"/>
      <c r="DT28" s="681"/>
      <c r="DU28" s="681"/>
      <c r="DV28" s="682"/>
      <c r="DW28" s="683">
        <v>18</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100023</v>
      </c>
      <c r="S29" s="681"/>
      <c r="T29" s="681"/>
      <c r="U29" s="681"/>
      <c r="V29" s="681"/>
      <c r="W29" s="681"/>
      <c r="X29" s="681"/>
      <c r="Y29" s="682"/>
      <c r="Z29" s="713">
        <v>1.8</v>
      </c>
      <c r="AA29" s="713"/>
      <c r="AB29" s="713"/>
      <c r="AC29" s="713"/>
      <c r="AD29" s="714">
        <v>1456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303</v>
      </c>
      <c r="CG29" s="724"/>
      <c r="CH29" s="724"/>
      <c r="CI29" s="724"/>
      <c r="CJ29" s="724"/>
      <c r="CK29" s="724"/>
      <c r="CL29" s="724"/>
      <c r="CM29" s="724"/>
      <c r="CN29" s="724"/>
      <c r="CO29" s="724"/>
      <c r="CP29" s="724"/>
      <c r="CQ29" s="725"/>
      <c r="CR29" s="680">
        <v>462218</v>
      </c>
      <c r="CS29" s="699"/>
      <c r="CT29" s="699"/>
      <c r="CU29" s="699"/>
      <c r="CV29" s="699"/>
      <c r="CW29" s="699"/>
      <c r="CX29" s="699"/>
      <c r="CY29" s="700"/>
      <c r="CZ29" s="683">
        <v>8.5</v>
      </c>
      <c r="DA29" s="701"/>
      <c r="DB29" s="701"/>
      <c r="DC29" s="702"/>
      <c r="DD29" s="686">
        <v>462218</v>
      </c>
      <c r="DE29" s="699"/>
      <c r="DF29" s="699"/>
      <c r="DG29" s="699"/>
      <c r="DH29" s="699"/>
      <c r="DI29" s="699"/>
      <c r="DJ29" s="699"/>
      <c r="DK29" s="700"/>
      <c r="DL29" s="686">
        <v>462218</v>
      </c>
      <c r="DM29" s="699"/>
      <c r="DN29" s="699"/>
      <c r="DO29" s="699"/>
      <c r="DP29" s="699"/>
      <c r="DQ29" s="699"/>
      <c r="DR29" s="699"/>
      <c r="DS29" s="699"/>
      <c r="DT29" s="699"/>
      <c r="DU29" s="699"/>
      <c r="DV29" s="700"/>
      <c r="DW29" s="683">
        <v>18</v>
      </c>
      <c r="DX29" s="701"/>
      <c r="DY29" s="701"/>
      <c r="DZ29" s="701"/>
      <c r="EA29" s="701"/>
      <c r="EB29" s="701"/>
      <c r="EC29" s="719"/>
    </row>
    <row r="30" spans="2:133" ht="11.25" customHeight="1" x14ac:dyDescent="0.15">
      <c r="B30" s="677" t="s">
        <v>304</v>
      </c>
      <c r="C30" s="678"/>
      <c r="D30" s="678"/>
      <c r="E30" s="678"/>
      <c r="F30" s="678"/>
      <c r="G30" s="678"/>
      <c r="H30" s="678"/>
      <c r="I30" s="678"/>
      <c r="J30" s="678"/>
      <c r="K30" s="678"/>
      <c r="L30" s="678"/>
      <c r="M30" s="678"/>
      <c r="N30" s="678"/>
      <c r="O30" s="678"/>
      <c r="P30" s="678"/>
      <c r="Q30" s="679"/>
      <c r="R30" s="680">
        <v>9132</v>
      </c>
      <c r="S30" s="681"/>
      <c r="T30" s="681"/>
      <c r="U30" s="681"/>
      <c r="V30" s="681"/>
      <c r="W30" s="681"/>
      <c r="X30" s="681"/>
      <c r="Y30" s="682"/>
      <c r="Z30" s="713">
        <v>0.2</v>
      </c>
      <c r="AA30" s="713"/>
      <c r="AB30" s="713"/>
      <c r="AC30" s="713"/>
      <c r="AD30" s="714" t="s">
        <v>172</v>
      </c>
      <c r="AE30" s="714"/>
      <c r="AF30" s="714"/>
      <c r="AG30" s="714"/>
      <c r="AH30" s="714"/>
      <c r="AI30" s="714"/>
      <c r="AJ30" s="714"/>
      <c r="AK30" s="714"/>
      <c r="AL30" s="683" t="s">
        <v>128</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453178</v>
      </c>
      <c r="CS30" s="681"/>
      <c r="CT30" s="681"/>
      <c r="CU30" s="681"/>
      <c r="CV30" s="681"/>
      <c r="CW30" s="681"/>
      <c r="CX30" s="681"/>
      <c r="CY30" s="682"/>
      <c r="CZ30" s="683">
        <v>8.4</v>
      </c>
      <c r="DA30" s="701"/>
      <c r="DB30" s="701"/>
      <c r="DC30" s="702"/>
      <c r="DD30" s="686">
        <v>453178</v>
      </c>
      <c r="DE30" s="681"/>
      <c r="DF30" s="681"/>
      <c r="DG30" s="681"/>
      <c r="DH30" s="681"/>
      <c r="DI30" s="681"/>
      <c r="DJ30" s="681"/>
      <c r="DK30" s="682"/>
      <c r="DL30" s="686">
        <v>453178</v>
      </c>
      <c r="DM30" s="681"/>
      <c r="DN30" s="681"/>
      <c r="DO30" s="681"/>
      <c r="DP30" s="681"/>
      <c r="DQ30" s="681"/>
      <c r="DR30" s="681"/>
      <c r="DS30" s="681"/>
      <c r="DT30" s="681"/>
      <c r="DU30" s="681"/>
      <c r="DV30" s="682"/>
      <c r="DW30" s="683">
        <v>17.600000000000001</v>
      </c>
      <c r="DX30" s="701"/>
      <c r="DY30" s="701"/>
      <c r="DZ30" s="701"/>
      <c r="EA30" s="701"/>
      <c r="EB30" s="701"/>
      <c r="EC30" s="719"/>
    </row>
    <row r="31" spans="2:133" ht="11.25" customHeight="1" x14ac:dyDescent="0.15">
      <c r="B31" s="677" t="s">
        <v>308</v>
      </c>
      <c r="C31" s="678"/>
      <c r="D31" s="678"/>
      <c r="E31" s="678"/>
      <c r="F31" s="678"/>
      <c r="G31" s="678"/>
      <c r="H31" s="678"/>
      <c r="I31" s="678"/>
      <c r="J31" s="678"/>
      <c r="K31" s="678"/>
      <c r="L31" s="678"/>
      <c r="M31" s="678"/>
      <c r="N31" s="678"/>
      <c r="O31" s="678"/>
      <c r="P31" s="678"/>
      <c r="Q31" s="679"/>
      <c r="R31" s="680">
        <v>624517</v>
      </c>
      <c r="S31" s="681"/>
      <c r="T31" s="681"/>
      <c r="U31" s="681"/>
      <c r="V31" s="681"/>
      <c r="W31" s="681"/>
      <c r="X31" s="681"/>
      <c r="Y31" s="682"/>
      <c r="Z31" s="713">
        <v>11.3</v>
      </c>
      <c r="AA31" s="713"/>
      <c r="AB31" s="713"/>
      <c r="AC31" s="713"/>
      <c r="AD31" s="714" t="s">
        <v>172</v>
      </c>
      <c r="AE31" s="714"/>
      <c r="AF31" s="714"/>
      <c r="AG31" s="714"/>
      <c r="AH31" s="714"/>
      <c r="AI31" s="714"/>
      <c r="AJ31" s="714"/>
      <c r="AK31" s="714"/>
      <c r="AL31" s="683" t="s">
        <v>172</v>
      </c>
      <c r="AM31" s="684"/>
      <c r="AN31" s="684"/>
      <c r="AO31" s="715"/>
      <c r="AP31" s="754" t="s">
        <v>309</v>
      </c>
      <c r="AQ31" s="755"/>
      <c r="AR31" s="755"/>
      <c r="AS31" s="755"/>
      <c r="AT31" s="760"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98.3</v>
      </c>
      <c r="BN31" s="750"/>
      <c r="BO31" s="750"/>
      <c r="BP31" s="750"/>
      <c r="BQ31" s="752"/>
      <c r="BR31" s="749">
        <v>99.6</v>
      </c>
      <c r="BS31" s="750"/>
      <c r="BT31" s="750"/>
      <c r="BU31" s="750"/>
      <c r="BV31" s="750"/>
      <c r="BW31" s="750"/>
      <c r="BX31" s="751">
        <v>98.6</v>
      </c>
      <c r="BY31" s="750"/>
      <c r="BZ31" s="750"/>
      <c r="CA31" s="750"/>
      <c r="CB31" s="752"/>
      <c r="CD31" s="771"/>
      <c r="CE31" s="772"/>
      <c r="CF31" s="727" t="s">
        <v>311</v>
      </c>
      <c r="CG31" s="724"/>
      <c r="CH31" s="724"/>
      <c r="CI31" s="724"/>
      <c r="CJ31" s="724"/>
      <c r="CK31" s="724"/>
      <c r="CL31" s="724"/>
      <c r="CM31" s="724"/>
      <c r="CN31" s="724"/>
      <c r="CO31" s="724"/>
      <c r="CP31" s="724"/>
      <c r="CQ31" s="725"/>
      <c r="CR31" s="680">
        <v>9040</v>
      </c>
      <c r="CS31" s="699"/>
      <c r="CT31" s="699"/>
      <c r="CU31" s="699"/>
      <c r="CV31" s="699"/>
      <c r="CW31" s="699"/>
      <c r="CX31" s="699"/>
      <c r="CY31" s="700"/>
      <c r="CZ31" s="683">
        <v>0.2</v>
      </c>
      <c r="DA31" s="701"/>
      <c r="DB31" s="701"/>
      <c r="DC31" s="702"/>
      <c r="DD31" s="686">
        <v>9040</v>
      </c>
      <c r="DE31" s="699"/>
      <c r="DF31" s="699"/>
      <c r="DG31" s="699"/>
      <c r="DH31" s="699"/>
      <c r="DI31" s="699"/>
      <c r="DJ31" s="699"/>
      <c r="DK31" s="700"/>
      <c r="DL31" s="686">
        <v>9040</v>
      </c>
      <c r="DM31" s="699"/>
      <c r="DN31" s="699"/>
      <c r="DO31" s="699"/>
      <c r="DP31" s="699"/>
      <c r="DQ31" s="699"/>
      <c r="DR31" s="699"/>
      <c r="DS31" s="699"/>
      <c r="DT31" s="699"/>
      <c r="DU31" s="699"/>
      <c r="DV31" s="700"/>
      <c r="DW31" s="683">
        <v>0.4</v>
      </c>
      <c r="DX31" s="701"/>
      <c r="DY31" s="701"/>
      <c r="DZ31" s="701"/>
      <c r="EA31" s="701"/>
      <c r="EB31" s="701"/>
      <c r="EC31" s="719"/>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172</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99.6</v>
      </c>
      <c r="BH32" s="699"/>
      <c r="BI32" s="699"/>
      <c r="BJ32" s="699"/>
      <c r="BK32" s="699"/>
      <c r="BL32" s="699"/>
      <c r="BM32" s="684">
        <v>98.6</v>
      </c>
      <c r="BN32" s="745"/>
      <c r="BO32" s="745"/>
      <c r="BP32" s="745"/>
      <c r="BQ32" s="723"/>
      <c r="BR32" s="753">
        <v>99.6</v>
      </c>
      <c r="BS32" s="699"/>
      <c r="BT32" s="699"/>
      <c r="BU32" s="699"/>
      <c r="BV32" s="699"/>
      <c r="BW32" s="699"/>
      <c r="BX32" s="684">
        <v>98.5</v>
      </c>
      <c r="BY32" s="745"/>
      <c r="BZ32" s="745"/>
      <c r="CA32" s="745"/>
      <c r="CB32" s="723"/>
      <c r="CD32" s="773"/>
      <c r="CE32" s="774"/>
      <c r="CF32" s="727" t="s">
        <v>315</v>
      </c>
      <c r="CG32" s="724"/>
      <c r="CH32" s="724"/>
      <c r="CI32" s="724"/>
      <c r="CJ32" s="724"/>
      <c r="CK32" s="724"/>
      <c r="CL32" s="724"/>
      <c r="CM32" s="724"/>
      <c r="CN32" s="724"/>
      <c r="CO32" s="724"/>
      <c r="CP32" s="724"/>
      <c r="CQ32" s="725"/>
      <c r="CR32" s="680">
        <v>130</v>
      </c>
      <c r="CS32" s="681"/>
      <c r="CT32" s="681"/>
      <c r="CU32" s="681"/>
      <c r="CV32" s="681"/>
      <c r="CW32" s="681"/>
      <c r="CX32" s="681"/>
      <c r="CY32" s="682"/>
      <c r="CZ32" s="683">
        <v>0</v>
      </c>
      <c r="DA32" s="701"/>
      <c r="DB32" s="701"/>
      <c r="DC32" s="702"/>
      <c r="DD32" s="686">
        <v>130</v>
      </c>
      <c r="DE32" s="681"/>
      <c r="DF32" s="681"/>
      <c r="DG32" s="681"/>
      <c r="DH32" s="681"/>
      <c r="DI32" s="681"/>
      <c r="DJ32" s="681"/>
      <c r="DK32" s="682"/>
      <c r="DL32" s="686">
        <v>130</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316</v>
      </c>
      <c r="C33" s="678"/>
      <c r="D33" s="678"/>
      <c r="E33" s="678"/>
      <c r="F33" s="678"/>
      <c r="G33" s="678"/>
      <c r="H33" s="678"/>
      <c r="I33" s="678"/>
      <c r="J33" s="678"/>
      <c r="K33" s="678"/>
      <c r="L33" s="678"/>
      <c r="M33" s="678"/>
      <c r="N33" s="678"/>
      <c r="O33" s="678"/>
      <c r="P33" s="678"/>
      <c r="Q33" s="679"/>
      <c r="R33" s="680">
        <v>754102</v>
      </c>
      <c r="S33" s="681"/>
      <c r="T33" s="681"/>
      <c r="U33" s="681"/>
      <c r="V33" s="681"/>
      <c r="W33" s="681"/>
      <c r="X33" s="681"/>
      <c r="Y33" s="682"/>
      <c r="Z33" s="713">
        <v>13.7</v>
      </c>
      <c r="AA33" s="713"/>
      <c r="AB33" s="713"/>
      <c r="AC33" s="713"/>
      <c r="AD33" s="714" t="s">
        <v>128</v>
      </c>
      <c r="AE33" s="714"/>
      <c r="AF33" s="714"/>
      <c r="AG33" s="714"/>
      <c r="AH33" s="714"/>
      <c r="AI33" s="714"/>
      <c r="AJ33" s="714"/>
      <c r="AK33" s="714"/>
      <c r="AL33" s="683" t="s">
        <v>237</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98.8</v>
      </c>
      <c r="BH33" s="665"/>
      <c r="BI33" s="665"/>
      <c r="BJ33" s="665"/>
      <c r="BK33" s="665"/>
      <c r="BL33" s="665"/>
      <c r="BM33" s="707">
        <v>98.1</v>
      </c>
      <c r="BN33" s="665"/>
      <c r="BO33" s="665"/>
      <c r="BP33" s="665"/>
      <c r="BQ33" s="709"/>
      <c r="BR33" s="744">
        <v>99.6</v>
      </c>
      <c r="BS33" s="665"/>
      <c r="BT33" s="665"/>
      <c r="BU33" s="665"/>
      <c r="BV33" s="665"/>
      <c r="BW33" s="665"/>
      <c r="BX33" s="707">
        <v>98.8</v>
      </c>
      <c r="BY33" s="665"/>
      <c r="BZ33" s="665"/>
      <c r="CA33" s="665"/>
      <c r="CB33" s="709"/>
      <c r="CD33" s="727" t="s">
        <v>318</v>
      </c>
      <c r="CE33" s="724"/>
      <c r="CF33" s="724"/>
      <c r="CG33" s="724"/>
      <c r="CH33" s="724"/>
      <c r="CI33" s="724"/>
      <c r="CJ33" s="724"/>
      <c r="CK33" s="724"/>
      <c r="CL33" s="724"/>
      <c r="CM33" s="724"/>
      <c r="CN33" s="724"/>
      <c r="CO33" s="724"/>
      <c r="CP33" s="724"/>
      <c r="CQ33" s="725"/>
      <c r="CR33" s="680">
        <v>2239426</v>
      </c>
      <c r="CS33" s="699"/>
      <c r="CT33" s="699"/>
      <c r="CU33" s="699"/>
      <c r="CV33" s="699"/>
      <c r="CW33" s="699"/>
      <c r="CX33" s="699"/>
      <c r="CY33" s="700"/>
      <c r="CZ33" s="683">
        <v>41.3</v>
      </c>
      <c r="DA33" s="701"/>
      <c r="DB33" s="701"/>
      <c r="DC33" s="702"/>
      <c r="DD33" s="686">
        <v>1502085</v>
      </c>
      <c r="DE33" s="699"/>
      <c r="DF33" s="699"/>
      <c r="DG33" s="699"/>
      <c r="DH33" s="699"/>
      <c r="DI33" s="699"/>
      <c r="DJ33" s="699"/>
      <c r="DK33" s="700"/>
      <c r="DL33" s="686">
        <v>956889</v>
      </c>
      <c r="DM33" s="699"/>
      <c r="DN33" s="699"/>
      <c r="DO33" s="699"/>
      <c r="DP33" s="699"/>
      <c r="DQ33" s="699"/>
      <c r="DR33" s="699"/>
      <c r="DS33" s="699"/>
      <c r="DT33" s="699"/>
      <c r="DU33" s="699"/>
      <c r="DV33" s="700"/>
      <c r="DW33" s="683">
        <v>37.200000000000003</v>
      </c>
      <c r="DX33" s="701"/>
      <c r="DY33" s="701"/>
      <c r="DZ33" s="701"/>
      <c r="EA33" s="701"/>
      <c r="EB33" s="701"/>
      <c r="EC33" s="719"/>
    </row>
    <row r="34" spans="2:133" ht="11.25" customHeight="1" x14ac:dyDescent="0.15">
      <c r="B34" s="677" t="s">
        <v>319</v>
      </c>
      <c r="C34" s="678"/>
      <c r="D34" s="678"/>
      <c r="E34" s="678"/>
      <c r="F34" s="678"/>
      <c r="G34" s="678"/>
      <c r="H34" s="678"/>
      <c r="I34" s="678"/>
      <c r="J34" s="678"/>
      <c r="K34" s="678"/>
      <c r="L34" s="678"/>
      <c r="M34" s="678"/>
      <c r="N34" s="678"/>
      <c r="O34" s="678"/>
      <c r="P34" s="678"/>
      <c r="Q34" s="679"/>
      <c r="R34" s="680">
        <v>75861</v>
      </c>
      <c r="S34" s="681"/>
      <c r="T34" s="681"/>
      <c r="U34" s="681"/>
      <c r="V34" s="681"/>
      <c r="W34" s="681"/>
      <c r="X34" s="681"/>
      <c r="Y34" s="682"/>
      <c r="Z34" s="713">
        <v>1.4</v>
      </c>
      <c r="AA34" s="713"/>
      <c r="AB34" s="713"/>
      <c r="AC34" s="713"/>
      <c r="AD34" s="714" t="s">
        <v>128</v>
      </c>
      <c r="AE34" s="714"/>
      <c r="AF34" s="714"/>
      <c r="AG34" s="714"/>
      <c r="AH34" s="714"/>
      <c r="AI34" s="714"/>
      <c r="AJ34" s="714"/>
      <c r="AK34" s="714"/>
      <c r="AL34" s="683" t="s">
        <v>128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691082</v>
      </c>
      <c r="CS34" s="681"/>
      <c r="CT34" s="681"/>
      <c r="CU34" s="681"/>
      <c r="CV34" s="681"/>
      <c r="CW34" s="681"/>
      <c r="CX34" s="681"/>
      <c r="CY34" s="682"/>
      <c r="CZ34" s="683">
        <v>12.7</v>
      </c>
      <c r="DA34" s="701"/>
      <c r="DB34" s="701"/>
      <c r="DC34" s="702"/>
      <c r="DD34" s="686">
        <v>506248</v>
      </c>
      <c r="DE34" s="681"/>
      <c r="DF34" s="681"/>
      <c r="DG34" s="681"/>
      <c r="DH34" s="681"/>
      <c r="DI34" s="681"/>
      <c r="DJ34" s="681"/>
      <c r="DK34" s="682"/>
      <c r="DL34" s="686">
        <v>421865</v>
      </c>
      <c r="DM34" s="681"/>
      <c r="DN34" s="681"/>
      <c r="DO34" s="681"/>
      <c r="DP34" s="681"/>
      <c r="DQ34" s="681"/>
      <c r="DR34" s="681"/>
      <c r="DS34" s="681"/>
      <c r="DT34" s="681"/>
      <c r="DU34" s="681"/>
      <c r="DV34" s="682"/>
      <c r="DW34" s="683">
        <v>16.399999999999999</v>
      </c>
      <c r="DX34" s="701"/>
      <c r="DY34" s="701"/>
      <c r="DZ34" s="701"/>
      <c r="EA34" s="701"/>
      <c r="EB34" s="701"/>
      <c r="EC34" s="719"/>
    </row>
    <row r="35" spans="2:133" ht="11.25" customHeight="1" x14ac:dyDescent="0.15">
      <c r="B35" s="677" t="s">
        <v>321</v>
      </c>
      <c r="C35" s="678"/>
      <c r="D35" s="678"/>
      <c r="E35" s="678"/>
      <c r="F35" s="678"/>
      <c r="G35" s="678"/>
      <c r="H35" s="678"/>
      <c r="I35" s="678"/>
      <c r="J35" s="678"/>
      <c r="K35" s="678"/>
      <c r="L35" s="678"/>
      <c r="M35" s="678"/>
      <c r="N35" s="678"/>
      <c r="O35" s="678"/>
      <c r="P35" s="678"/>
      <c r="Q35" s="679"/>
      <c r="R35" s="680">
        <v>47161</v>
      </c>
      <c r="S35" s="681"/>
      <c r="T35" s="681"/>
      <c r="U35" s="681"/>
      <c r="V35" s="681"/>
      <c r="W35" s="681"/>
      <c r="X35" s="681"/>
      <c r="Y35" s="682"/>
      <c r="Z35" s="713">
        <v>0.9</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95785</v>
      </c>
      <c r="CS35" s="699"/>
      <c r="CT35" s="699"/>
      <c r="CU35" s="699"/>
      <c r="CV35" s="699"/>
      <c r="CW35" s="699"/>
      <c r="CX35" s="699"/>
      <c r="CY35" s="700"/>
      <c r="CZ35" s="683">
        <v>1.8</v>
      </c>
      <c r="DA35" s="701"/>
      <c r="DB35" s="701"/>
      <c r="DC35" s="702"/>
      <c r="DD35" s="686">
        <v>80667</v>
      </c>
      <c r="DE35" s="699"/>
      <c r="DF35" s="699"/>
      <c r="DG35" s="699"/>
      <c r="DH35" s="699"/>
      <c r="DI35" s="699"/>
      <c r="DJ35" s="699"/>
      <c r="DK35" s="700"/>
      <c r="DL35" s="686">
        <v>80667</v>
      </c>
      <c r="DM35" s="699"/>
      <c r="DN35" s="699"/>
      <c r="DO35" s="699"/>
      <c r="DP35" s="699"/>
      <c r="DQ35" s="699"/>
      <c r="DR35" s="699"/>
      <c r="DS35" s="699"/>
      <c r="DT35" s="699"/>
      <c r="DU35" s="699"/>
      <c r="DV35" s="700"/>
      <c r="DW35" s="683">
        <v>3.1</v>
      </c>
      <c r="DX35" s="701"/>
      <c r="DY35" s="701"/>
      <c r="DZ35" s="701"/>
      <c r="EA35" s="701"/>
      <c r="EB35" s="701"/>
      <c r="EC35" s="719"/>
    </row>
    <row r="36" spans="2:133" ht="11.25" customHeight="1" x14ac:dyDescent="0.15">
      <c r="B36" s="677" t="s">
        <v>325</v>
      </c>
      <c r="C36" s="678"/>
      <c r="D36" s="678"/>
      <c r="E36" s="678"/>
      <c r="F36" s="678"/>
      <c r="G36" s="678"/>
      <c r="H36" s="678"/>
      <c r="I36" s="678"/>
      <c r="J36" s="678"/>
      <c r="K36" s="678"/>
      <c r="L36" s="678"/>
      <c r="M36" s="678"/>
      <c r="N36" s="678"/>
      <c r="O36" s="678"/>
      <c r="P36" s="678"/>
      <c r="Q36" s="679"/>
      <c r="R36" s="680">
        <v>387166</v>
      </c>
      <c r="S36" s="681"/>
      <c r="T36" s="681"/>
      <c r="U36" s="681"/>
      <c r="V36" s="681"/>
      <c r="W36" s="681"/>
      <c r="X36" s="681"/>
      <c r="Y36" s="682"/>
      <c r="Z36" s="713">
        <v>7</v>
      </c>
      <c r="AA36" s="713"/>
      <c r="AB36" s="713"/>
      <c r="AC36" s="713"/>
      <c r="AD36" s="714" t="s">
        <v>237</v>
      </c>
      <c r="AE36" s="714"/>
      <c r="AF36" s="714"/>
      <c r="AG36" s="714"/>
      <c r="AH36" s="714"/>
      <c r="AI36" s="714"/>
      <c r="AJ36" s="714"/>
      <c r="AK36" s="714"/>
      <c r="AL36" s="683" t="s">
        <v>237</v>
      </c>
      <c r="AM36" s="684"/>
      <c r="AN36" s="684"/>
      <c r="AO36" s="715"/>
      <c r="AP36" s="235"/>
      <c r="AQ36" s="732" t="s">
        <v>326</v>
      </c>
      <c r="AR36" s="733"/>
      <c r="AS36" s="733"/>
      <c r="AT36" s="733"/>
      <c r="AU36" s="733"/>
      <c r="AV36" s="733"/>
      <c r="AW36" s="733"/>
      <c r="AX36" s="733"/>
      <c r="AY36" s="734"/>
      <c r="AZ36" s="735">
        <v>199342</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34295</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974693</v>
      </c>
      <c r="CS36" s="681"/>
      <c r="CT36" s="681"/>
      <c r="CU36" s="681"/>
      <c r="CV36" s="681"/>
      <c r="CW36" s="681"/>
      <c r="CX36" s="681"/>
      <c r="CY36" s="682"/>
      <c r="CZ36" s="683">
        <v>18</v>
      </c>
      <c r="DA36" s="701"/>
      <c r="DB36" s="701"/>
      <c r="DC36" s="702"/>
      <c r="DD36" s="686">
        <v>555511</v>
      </c>
      <c r="DE36" s="681"/>
      <c r="DF36" s="681"/>
      <c r="DG36" s="681"/>
      <c r="DH36" s="681"/>
      <c r="DI36" s="681"/>
      <c r="DJ36" s="681"/>
      <c r="DK36" s="682"/>
      <c r="DL36" s="686">
        <v>354890</v>
      </c>
      <c r="DM36" s="681"/>
      <c r="DN36" s="681"/>
      <c r="DO36" s="681"/>
      <c r="DP36" s="681"/>
      <c r="DQ36" s="681"/>
      <c r="DR36" s="681"/>
      <c r="DS36" s="681"/>
      <c r="DT36" s="681"/>
      <c r="DU36" s="681"/>
      <c r="DV36" s="682"/>
      <c r="DW36" s="683">
        <v>13.8</v>
      </c>
      <c r="DX36" s="701"/>
      <c r="DY36" s="701"/>
      <c r="DZ36" s="701"/>
      <c r="EA36" s="701"/>
      <c r="EB36" s="701"/>
      <c r="EC36" s="719"/>
    </row>
    <row r="37" spans="2:133" ht="11.25" customHeight="1" x14ac:dyDescent="0.15">
      <c r="B37" s="677" t="s">
        <v>329</v>
      </c>
      <c r="C37" s="678"/>
      <c r="D37" s="678"/>
      <c r="E37" s="678"/>
      <c r="F37" s="678"/>
      <c r="G37" s="678"/>
      <c r="H37" s="678"/>
      <c r="I37" s="678"/>
      <c r="J37" s="678"/>
      <c r="K37" s="678"/>
      <c r="L37" s="678"/>
      <c r="M37" s="678"/>
      <c r="N37" s="678"/>
      <c r="O37" s="678"/>
      <c r="P37" s="678"/>
      <c r="Q37" s="679"/>
      <c r="R37" s="680">
        <v>63579</v>
      </c>
      <c r="S37" s="681"/>
      <c r="T37" s="681"/>
      <c r="U37" s="681"/>
      <c r="V37" s="681"/>
      <c r="W37" s="681"/>
      <c r="X37" s="681"/>
      <c r="Y37" s="682"/>
      <c r="Z37" s="713">
        <v>1.2</v>
      </c>
      <c r="AA37" s="713"/>
      <c r="AB37" s="713"/>
      <c r="AC37" s="713"/>
      <c r="AD37" s="714" t="s">
        <v>128</v>
      </c>
      <c r="AE37" s="714"/>
      <c r="AF37" s="714"/>
      <c r="AG37" s="714"/>
      <c r="AH37" s="714"/>
      <c r="AI37" s="714"/>
      <c r="AJ37" s="714"/>
      <c r="AK37" s="714"/>
      <c r="AL37" s="683" t="s">
        <v>237</v>
      </c>
      <c r="AM37" s="684"/>
      <c r="AN37" s="684"/>
      <c r="AO37" s="715"/>
      <c r="AQ37" s="720" t="s">
        <v>330</v>
      </c>
      <c r="AR37" s="721"/>
      <c r="AS37" s="721"/>
      <c r="AT37" s="721"/>
      <c r="AU37" s="721"/>
      <c r="AV37" s="721"/>
      <c r="AW37" s="721"/>
      <c r="AX37" s="721"/>
      <c r="AY37" s="722"/>
      <c r="AZ37" s="680">
        <v>37263</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33620</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200432</v>
      </c>
      <c r="CS37" s="699"/>
      <c r="CT37" s="699"/>
      <c r="CU37" s="699"/>
      <c r="CV37" s="699"/>
      <c r="CW37" s="699"/>
      <c r="CX37" s="699"/>
      <c r="CY37" s="700"/>
      <c r="CZ37" s="683">
        <v>3.7</v>
      </c>
      <c r="DA37" s="701"/>
      <c r="DB37" s="701"/>
      <c r="DC37" s="702"/>
      <c r="DD37" s="686">
        <v>190932</v>
      </c>
      <c r="DE37" s="699"/>
      <c r="DF37" s="699"/>
      <c r="DG37" s="699"/>
      <c r="DH37" s="699"/>
      <c r="DI37" s="699"/>
      <c r="DJ37" s="699"/>
      <c r="DK37" s="700"/>
      <c r="DL37" s="686">
        <v>173682</v>
      </c>
      <c r="DM37" s="699"/>
      <c r="DN37" s="699"/>
      <c r="DO37" s="699"/>
      <c r="DP37" s="699"/>
      <c r="DQ37" s="699"/>
      <c r="DR37" s="699"/>
      <c r="DS37" s="699"/>
      <c r="DT37" s="699"/>
      <c r="DU37" s="699"/>
      <c r="DV37" s="700"/>
      <c r="DW37" s="683">
        <v>6.8</v>
      </c>
      <c r="DX37" s="701"/>
      <c r="DY37" s="701"/>
      <c r="DZ37" s="701"/>
      <c r="EA37" s="701"/>
      <c r="EB37" s="701"/>
      <c r="EC37" s="719"/>
    </row>
    <row r="38" spans="2:133" ht="11.25" customHeight="1" x14ac:dyDescent="0.15">
      <c r="B38" s="677" t="s">
        <v>333</v>
      </c>
      <c r="C38" s="678"/>
      <c r="D38" s="678"/>
      <c r="E38" s="678"/>
      <c r="F38" s="678"/>
      <c r="G38" s="678"/>
      <c r="H38" s="678"/>
      <c r="I38" s="678"/>
      <c r="J38" s="678"/>
      <c r="K38" s="678"/>
      <c r="L38" s="678"/>
      <c r="M38" s="678"/>
      <c r="N38" s="678"/>
      <c r="O38" s="678"/>
      <c r="P38" s="678"/>
      <c r="Q38" s="679"/>
      <c r="R38" s="680">
        <v>83406</v>
      </c>
      <c r="S38" s="681"/>
      <c r="T38" s="681"/>
      <c r="U38" s="681"/>
      <c r="V38" s="681"/>
      <c r="W38" s="681"/>
      <c r="X38" s="681"/>
      <c r="Y38" s="682"/>
      <c r="Z38" s="713">
        <v>1.5</v>
      </c>
      <c r="AA38" s="713"/>
      <c r="AB38" s="713"/>
      <c r="AC38" s="713"/>
      <c r="AD38" s="714" t="s">
        <v>172</v>
      </c>
      <c r="AE38" s="714"/>
      <c r="AF38" s="714"/>
      <c r="AG38" s="714"/>
      <c r="AH38" s="714"/>
      <c r="AI38" s="714"/>
      <c r="AJ38" s="714"/>
      <c r="AK38" s="714"/>
      <c r="AL38" s="683" t="s">
        <v>237</v>
      </c>
      <c r="AM38" s="684"/>
      <c r="AN38" s="684"/>
      <c r="AO38" s="715"/>
      <c r="AQ38" s="720" t="s">
        <v>334</v>
      </c>
      <c r="AR38" s="721"/>
      <c r="AS38" s="721"/>
      <c r="AT38" s="721"/>
      <c r="AU38" s="721"/>
      <c r="AV38" s="721"/>
      <c r="AW38" s="721"/>
      <c r="AX38" s="721"/>
      <c r="AY38" s="722"/>
      <c r="AZ38" s="680">
        <v>32962</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401</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199342</v>
      </c>
      <c r="CS38" s="681"/>
      <c r="CT38" s="681"/>
      <c r="CU38" s="681"/>
      <c r="CV38" s="681"/>
      <c r="CW38" s="681"/>
      <c r="CX38" s="681"/>
      <c r="CY38" s="682"/>
      <c r="CZ38" s="683">
        <v>3.7</v>
      </c>
      <c r="DA38" s="701"/>
      <c r="DB38" s="701"/>
      <c r="DC38" s="702"/>
      <c r="DD38" s="686">
        <v>174265</v>
      </c>
      <c r="DE38" s="681"/>
      <c r="DF38" s="681"/>
      <c r="DG38" s="681"/>
      <c r="DH38" s="681"/>
      <c r="DI38" s="681"/>
      <c r="DJ38" s="681"/>
      <c r="DK38" s="682"/>
      <c r="DL38" s="686">
        <v>99467</v>
      </c>
      <c r="DM38" s="681"/>
      <c r="DN38" s="681"/>
      <c r="DO38" s="681"/>
      <c r="DP38" s="681"/>
      <c r="DQ38" s="681"/>
      <c r="DR38" s="681"/>
      <c r="DS38" s="681"/>
      <c r="DT38" s="681"/>
      <c r="DU38" s="681"/>
      <c r="DV38" s="682"/>
      <c r="DW38" s="683">
        <v>3.9</v>
      </c>
      <c r="DX38" s="701"/>
      <c r="DY38" s="701"/>
      <c r="DZ38" s="701"/>
      <c r="EA38" s="701"/>
      <c r="EB38" s="701"/>
      <c r="EC38" s="719"/>
    </row>
    <row r="39" spans="2:133" ht="11.25" customHeight="1" x14ac:dyDescent="0.15">
      <c r="B39" s="677" t="s">
        <v>337</v>
      </c>
      <c r="C39" s="678"/>
      <c r="D39" s="678"/>
      <c r="E39" s="678"/>
      <c r="F39" s="678"/>
      <c r="G39" s="678"/>
      <c r="H39" s="678"/>
      <c r="I39" s="678"/>
      <c r="J39" s="678"/>
      <c r="K39" s="678"/>
      <c r="L39" s="678"/>
      <c r="M39" s="678"/>
      <c r="N39" s="678"/>
      <c r="O39" s="678"/>
      <c r="P39" s="678"/>
      <c r="Q39" s="679"/>
      <c r="R39" s="680">
        <v>671449</v>
      </c>
      <c r="S39" s="681"/>
      <c r="T39" s="681"/>
      <c r="U39" s="681"/>
      <c r="V39" s="681"/>
      <c r="W39" s="681"/>
      <c r="X39" s="681"/>
      <c r="Y39" s="682"/>
      <c r="Z39" s="713">
        <v>12.2</v>
      </c>
      <c r="AA39" s="713"/>
      <c r="AB39" s="713"/>
      <c r="AC39" s="713"/>
      <c r="AD39" s="714" t="s">
        <v>237</v>
      </c>
      <c r="AE39" s="714"/>
      <c r="AF39" s="714"/>
      <c r="AG39" s="714"/>
      <c r="AH39" s="714"/>
      <c r="AI39" s="714"/>
      <c r="AJ39" s="714"/>
      <c r="AK39" s="714"/>
      <c r="AL39" s="683" t="s">
        <v>128</v>
      </c>
      <c r="AM39" s="684"/>
      <c r="AN39" s="684"/>
      <c r="AO39" s="715"/>
      <c r="AQ39" s="720" t="s">
        <v>338</v>
      </c>
      <c r="AR39" s="721"/>
      <c r="AS39" s="721"/>
      <c r="AT39" s="721"/>
      <c r="AU39" s="721"/>
      <c r="AV39" s="721"/>
      <c r="AW39" s="721"/>
      <c r="AX39" s="721"/>
      <c r="AY39" s="722"/>
      <c r="AZ39" s="680">
        <v>3705</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735</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268425</v>
      </c>
      <c r="CS39" s="699"/>
      <c r="CT39" s="699"/>
      <c r="CU39" s="699"/>
      <c r="CV39" s="699"/>
      <c r="CW39" s="699"/>
      <c r="CX39" s="699"/>
      <c r="CY39" s="700"/>
      <c r="CZ39" s="683">
        <v>4.9000000000000004</v>
      </c>
      <c r="DA39" s="701"/>
      <c r="DB39" s="701"/>
      <c r="DC39" s="702"/>
      <c r="DD39" s="686">
        <v>185394</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19"/>
    </row>
    <row r="40" spans="2:133" ht="11.25" customHeight="1" x14ac:dyDescent="0.15">
      <c r="B40" s="677" t="s">
        <v>341</v>
      </c>
      <c r="C40" s="678"/>
      <c r="D40" s="678"/>
      <c r="E40" s="678"/>
      <c r="F40" s="678"/>
      <c r="G40" s="678"/>
      <c r="H40" s="678"/>
      <c r="I40" s="678"/>
      <c r="J40" s="678"/>
      <c r="K40" s="678"/>
      <c r="L40" s="678"/>
      <c r="M40" s="678"/>
      <c r="N40" s="678"/>
      <c r="O40" s="678"/>
      <c r="P40" s="678"/>
      <c r="Q40" s="679"/>
      <c r="R40" s="680">
        <v>2663</v>
      </c>
      <c r="S40" s="681"/>
      <c r="T40" s="681"/>
      <c r="U40" s="681"/>
      <c r="V40" s="681"/>
      <c r="W40" s="681"/>
      <c r="X40" s="681"/>
      <c r="Y40" s="682"/>
      <c r="Z40" s="713">
        <v>0</v>
      </c>
      <c r="AA40" s="713"/>
      <c r="AB40" s="713"/>
      <c r="AC40" s="713"/>
      <c r="AD40" s="714" t="s">
        <v>237</v>
      </c>
      <c r="AE40" s="714"/>
      <c r="AF40" s="714"/>
      <c r="AG40" s="714"/>
      <c r="AH40" s="714"/>
      <c r="AI40" s="714"/>
      <c r="AJ40" s="714"/>
      <c r="AK40" s="714"/>
      <c r="AL40" s="683" t="s">
        <v>128</v>
      </c>
      <c r="AM40" s="684"/>
      <c r="AN40" s="684"/>
      <c r="AO40" s="715"/>
      <c r="AQ40" s="720" t="s">
        <v>342</v>
      </c>
      <c r="AR40" s="721"/>
      <c r="AS40" s="721"/>
      <c r="AT40" s="721"/>
      <c r="AU40" s="721"/>
      <c r="AV40" s="721"/>
      <c r="AW40" s="721"/>
      <c r="AX40" s="721"/>
      <c r="AY40" s="722"/>
      <c r="AZ40" s="680" t="s">
        <v>172</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124</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v>10099</v>
      </c>
      <c r="CS40" s="681"/>
      <c r="CT40" s="681"/>
      <c r="CU40" s="681"/>
      <c r="CV40" s="681"/>
      <c r="CW40" s="681"/>
      <c r="CX40" s="681"/>
      <c r="CY40" s="682"/>
      <c r="CZ40" s="683">
        <v>0.2</v>
      </c>
      <c r="DA40" s="701"/>
      <c r="DB40" s="701"/>
      <c r="DC40" s="702"/>
      <c r="DD40" s="686" t="s">
        <v>237</v>
      </c>
      <c r="DE40" s="681"/>
      <c r="DF40" s="681"/>
      <c r="DG40" s="681"/>
      <c r="DH40" s="681"/>
      <c r="DI40" s="681"/>
      <c r="DJ40" s="681"/>
      <c r="DK40" s="682"/>
      <c r="DL40" s="686" t="s">
        <v>128</v>
      </c>
      <c r="DM40" s="681"/>
      <c r="DN40" s="681"/>
      <c r="DO40" s="681"/>
      <c r="DP40" s="681"/>
      <c r="DQ40" s="681"/>
      <c r="DR40" s="681"/>
      <c r="DS40" s="681"/>
      <c r="DT40" s="681"/>
      <c r="DU40" s="681"/>
      <c r="DV40" s="682"/>
      <c r="DW40" s="683" t="s">
        <v>237</v>
      </c>
      <c r="DX40" s="701"/>
      <c r="DY40" s="701"/>
      <c r="DZ40" s="701"/>
      <c r="EA40" s="701"/>
      <c r="EB40" s="701"/>
      <c r="EC40" s="719"/>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237</v>
      </c>
      <c r="AA41" s="713"/>
      <c r="AB41" s="713"/>
      <c r="AC41" s="713"/>
      <c r="AD41" s="714" t="s">
        <v>128</v>
      </c>
      <c r="AE41" s="714"/>
      <c r="AF41" s="714"/>
      <c r="AG41" s="714"/>
      <c r="AH41" s="714"/>
      <c r="AI41" s="714"/>
      <c r="AJ41" s="714"/>
      <c r="AK41" s="714"/>
      <c r="AL41" s="683" t="s">
        <v>128</v>
      </c>
      <c r="AM41" s="684"/>
      <c r="AN41" s="684"/>
      <c r="AO41" s="715"/>
      <c r="AQ41" s="720" t="s">
        <v>347</v>
      </c>
      <c r="AR41" s="721"/>
      <c r="AS41" s="721"/>
      <c r="AT41" s="721"/>
      <c r="AU41" s="721"/>
      <c r="AV41" s="721"/>
      <c r="AW41" s="721"/>
      <c r="AX41" s="721"/>
      <c r="AY41" s="722"/>
      <c r="AZ41" s="680">
        <v>34527</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2</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128</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66986</v>
      </c>
      <c r="S42" s="681"/>
      <c r="T42" s="681"/>
      <c r="U42" s="681"/>
      <c r="V42" s="681"/>
      <c r="W42" s="681"/>
      <c r="X42" s="681"/>
      <c r="Y42" s="682"/>
      <c r="Z42" s="713">
        <v>1.2</v>
      </c>
      <c r="AA42" s="713"/>
      <c r="AB42" s="713"/>
      <c r="AC42" s="713"/>
      <c r="AD42" s="714" t="s">
        <v>128</v>
      </c>
      <c r="AE42" s="714"/>
      <c r="AF42" s="714"/>
      <c r="AG42" s="714"/>
      <c r="AH42" s="714"/>
      <c r="AI42" s="714"/>
      <c r="AJ42" s="714"/>
      <c r="AK42" s="714"/>
      <c r="AL42" s="683" t="s">
        <v>237</v>
      </c>
      <c r="AM42" s="684"/>
      <c r="AN42" s="684"/>
      <c r="AO42" s="715"/>
      <c r="AQ42" s="716" t="s">
        <v>351</v>
      </c>
      <c r="AR42" s="717"/>
      <c r="AS42" s="717"/>
      <c r="AT42" s="717"/>
      <c r="AU42" s="717"/>
      <c r="AV42" s="717"/>
      <c r="AW42" s="717"/>
      <c r="AX42" s="717"/>
      <c r="AY42" s="718"/>
      <c r="AZ42" s="664">
        <v>90885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246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1865558</v>
      </c>
      <c r="CS42" s="681"/>
      <c r="CT42" s="681"/>
      <c r="CU42" s="681"/>
      <c r="CV42" s="681"/>
      <c r="CW42" s="681"/>
      <c r="CX42" s="681"/>
      <c r="CY42" s="682"/>
      <c r="CZ42" s="683">
        <v>34.4</v>
      </c>
      <c r="DA42" s="684"/>
      <c r="DB42" s="684"/>
      <c r="DC42" s="685"/>
      <c r="DD42" s="686">
        <v>365375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5503122</v>
      </c>
      <c r="S43" s="703"/>
      <c r="T43" s="703"/>
      <c r="U43" s="703"/>
      <c r="V43" s="703"/>
      <c r="W43" s="703"/>
      <c r="X43" s="703"/>
      <c r="Y43" s="704"/>
      <c r="Z43" s="705">
        <v>100</v>
      </c>
      <c r="AA43" s="705"/>
      <c r="AB43" s="705"/>
      <c r="AC43" s="705"/>
      <c r="AD43" s="706">
        <v>2501260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15498</v>
      </c>
      <c r="CS43" s="699"/>
      <c r="CT43" s="699"/>
      <c r="CU43" s="699"/>
      <c r="CV43" s="699"/>
      <c r="CW43" s="699"/>
      <c r="CX43" s="699"/>
      <c r="CY43" s="700"/>
      <c r="CZ43" s="683">
        <v>0.3</v>
      </c>
      <c r="DA43" s="701"/>
      <c r="DB43" s="701"/>
      <c r="DC43" s="702"/>
      <c r="DD43" s="686">
        <v>15498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1865558</v>
      </c>
      <c r="CS44" s="681"/>
      <c r="CT44" s="681"/>
      <c r="CU44" s="681"/>
      <c r="CV44" s="681"/>
      <c r="CW44" s="681"/>
      <c r="CX44" s="681"/>
      <c r="CY44" s="682"/>
      <c r="CZ44" s="683">
        <v>34.4</v>
      </c>
      <c r="DA44" s="684"/>
      <c r="DB44" s="684"/>
      <c r="DC44" s="685"/>
      <c r="DD44" s="686">
        <v>365375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525302</v>
      </c>
      <c r="CS45" s="699"/>
      <c r="CT45" s="699"/>
      <c r="CU45" s="699"/>
      <c r="CV45" s="699"/>
      <c r="CW45" s="699"/>
      <c r="CX45" s="699"/>
      <c r="CY45" s="700"/>
      <c r="CZ45" s="683">
        <v>9.6999999999999993</v>
      </c>
      <c r="DA45" s="701"/>
      <c r="DB45" s="701"/>
      <c r="DC45" s="702"/>
      <c r="DD45" s="686">
        <v>36233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1320730</v>
      </c>
      <c r="CS46" s="681"/>
      <c r="CT46" s="681"/>
      <c r="CU46" s="681"/>
      <c r="CV46" s="681"/>
      <c r="CW46" s="681"/>
      <c r="CX46" s="681"/>
      <c r="CY46" s="682"/>
      <c r="CZ46" s="683">
        <v>24.3</v>
      </c>
      <c r="DA46" s="684"/>
      <c r="DB46" s="684"/>
      <c r="DC46" s="685"/>
      <c r="DD46" s="686">
        <v>328803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128</v>
      </c>
      <c r="CS47" s="699"/>
      <c r="CT47" s="699"/>
      <c r="CU47" s="699"/>
      <c r="CV47" s="699"/>
      <c r="CW47" s="699"/>
      <c r="CX47" s="699"/>
      <c r="CY47" s="700"/>
      <c r="CZ47" s="683" t="s">
        <v>237</v>
      </c>
      <c r="DA47" s="701"/>
      <c r="DB47" s="701"/>
      <c r="DC47" s="702"/>
      <c r="DD47" s="686" t="s">
        <v>237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5425770</v>
      </c>
      <c r="CS49" s="665"/>
      <c r="CT49" s="665"/>
      <c r="CU49" s="665"/>
      <c r="CV49" s="665"/>
      <c r="CW49" s="665"/>
      <c r="CX49" s="665"/>
      <c r="CY49" s="666"/>
      <c r="CZ49" s="667">
        <v>100</v>
      </c>
      <c r="DA49" s="668"/>
      <c r="DB49" s="668"/>
      <c r="DC49" s="669"/>
      <c r="DD49" s="670">
        <v>3009231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0NFz7Thsj85GF176j1JlfdDBV/b6OxWukKO++xvaSHuvJ4kdM5VLbxBJmcU+0LV169c8Qf8eh4G0gYK/vsAApg==" saltValue="nG+i4hcEio0FWLSr+gGWx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 zoomScale="55" zoomScaleNormal="55" zoomScaleSheetLayoutView="70" workbookViewId="0">
      <selection activeCell="AZ28" sqref="AZ28:BD2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5459</v>
      </c>
      <c r="R7" s="1200"/>
      <c r="S7" s="1200"/>
      <c r="T7" s="1200"/>
      <c r="U7" s="1200"/>
      <c r="V7" s="1200">
        <v>5381</v>
      </c>
      <c r="W7" s="1200"/>
      <c r="X7" s="1200"/>
      <c r="Y7" s="1200"/>
      <c r="Z7" s="1200"/>
      <c r="AA7" s="1200">
        <v>77</v>
      </c>
      <c r="AB7" s="1200"/>
      <c r="AC7" s="1200"/>
      <c r="AD7" s="1200"/>
      <c r="AE7" s="1201"/>
      <c r="AF7" s="1202">
        <v>75</v>
      </c>
      <c r="AG7" s="1203"/>
      <c r="AH7" s="1203"/>
      <c r="AI7" s="1203"/>
      <c r="AJ7" s="1204"/>
      <c r="AK7" s="1186">
        <v>387</v>
      </c>
      <c r="AL7" s="1187"/>
      <c r="AM7" s="1187"/>
      <c r="AN7" s="1187"/>
      <c r="AO7" s="1187"/>
      <c r="AP7" s="1187">
        <v>4443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-3</v>
      </c>
      <c r="CI7" s="1184"/>
      <c r="CJ7" s="1184"/>
      <c r="CK7" s="1184"/>
      <c r="CL7" s="1185"/>
      <c r="CM7" s="1183">
        <v>118</v>
      </c>
      <c r="CN7" s="1184"/>
      <c r="CO7" s="1184"/>
      <c r="CP7" s="1184"/>
      <c r="CQ7" s="1185"/>
      <c r="CR7" s="1183">
        <v>10</v>
      </c>
      <c r="CS7" s="1184"/>
      <c r="CT7" s="1184"/>
      <c r="CU7" s="1184"/>
      <c r="CV7" s="1185"/>
      <c r="CW7" s="1183">
        <v>0</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77</v>
      </c>
      <c r="R8" s="1139"/>
      <c r="S8" s="1139"/>
      <c r="T8" s="1139"/>
      <c r="U8" s="1139"/>
      <c r="V8" s="1139">
        <v>77</v>
      </c>
      <c r="W8" s="1139"/>
      <c r="X8" s="1139"/>
      <c r="Y8" s="1139"/>
      <c r="Z8" s="1139"/>
      <c r="AA8" s="1139">
        <v>0</v>
      </c>
      <c r="AB8" s="1139"/>
      <c r="AC8" s="1139"/>
      <c r="AD8" s="1139"/>
      <c r="AE8" s="1140"/>
      <c r="AF8" s="1114" t="s">
        <v>389</v>
      </c>
      <c r="AG8" s="1115"/>
      <c r="AH8" s="1115"/>
      <c r="AI8" s="1115"/>
      <c r="AJ8" s="1116"/>
      <c r="AK8" s="1181">
        <v>21</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75</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365</v>
      </c>
      <c r="R28" s="1149"/>
      <c r="S28" s="1149"/>
      <c r="T28" s="1149"/>
      <c r="U28" s="1149"/>
      <c r="V28" s="1149">
        <v>331</v>
      </c>
      <c r="W28" s="1149"/>
      <c r="X28" s="1149"/>
      <c r="Y28" s="1149"/>
      <c r="Z28" s="1149"/>
      <c r="AA28" s="1149">
        <v>34</v>
      </c>
      <c r="AB28" s="1149"/>
      <c r="AC28" s="1149"/>
      <c r="AD28" s="1149"/>
      <c r="AE28" s="1150"/>
      <c r="AF28" s="1151">
        <v>34</v>
      </c>
      <c r="AG28" s="1149"/>
      <c r="AH28" s="1149"/>
      <c r="AI28" s="1149"/>
      <c r="AJ28" s="1152"/>
      <c r="AK28" s="1153">
        <v>22</v>
      </c>
      <c r="AL28" s="1141"/>
      <c r="AM28" s="1141"/>
      <c r="AN28" s="1141"/>
      <c r="AO28" s="1141"/>
      <c r="AP28" s="1141">
        <v>0</v>
      </c>
      <c r="AQ28" s="1141"/>
      <c r="AR28" s="1141"/>
      <c r="AS28" s="1141"/>
      <c r="AT28" s="1141"/>
      <c r="AU28" s="1141">
        <v>0</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283</v>
      </c>
      <c r="R29" s="1139"/>
      <c r="S29" s="1139"/>
      <c r="T29" s="1139"/>
      <c r="U29" s="1139"/>
      <c r="V29" s="1139">
        <v>268</v>
      </c>
      <c r="W29" s="1139"/>
      <c r="X29" s="1139"/>
      <c r="Y29" s="1139"/>
      <c r="Z29" s="1139"/>
      <c r="AA29" s="1139">
        <v>15</v>
      </c>
      <c r="AB29" s="1139"/>
      <c r="AC29" s="1139"/>
      <c r="AD29" s="1139"/>
      <c r="AE29" s="1140"/>
      <c r="AF29" s="1114">
        <v>15</v>
      </c>
      <c r="AG29" s="1115"/>
      <c r="AH29" s="1115"/>
      <c r="AI29" s="1115"/>
      <c r="AJ29" s="1116"/>
      <c r="AK29" s="1075">
        <v>44</v>
      </c>
      <c r="AL29" s="1066"/>
      <c r="AM29" s="1066"/>
      <c r="AN29" s="1066"/>
      <c r="AO29" s="1066"/>
      <c r="AP29" s="1066">
        <v>0</v>
      </c>
      <c r="AQ29" s="1066"/>
      <c r="AR29" s="1066"/>
      <c r="AS29" s="1066"/>
      <c r="AT29" s="1066"/>
      <c r="AU29" s="1066">
        <v>0</v>
      </c>
      <c r="AV29" s="1066"/>
      <c r="AW29" s="1066"/>
      <c r="AX29" s="1066"/>
      <c r="AY29" s="1066"/>
      <c r="AZ29" s="1137" t="s">
        <v>597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44</v>
      </c>
      <c r="R30" s="1139"/>
      <c r="S30" s="1139"/>
      <c r="T30" s="1139"/>
      <c r="U30" s="1139"/>
      <c r="V30" s="1139">
        <v>44</v>
      </c>
      <c r="W30" s="1139"/>
      <c r="X30" s="1139"/>
      <c r="Y30" s="1139"/>
      <c r="Z30" s="1139"/>
      <c r="AA30" s="1139">
        <v>1</v>
      </c>
      <c r="AB30" s="1139"/>
      <c r="AC30" s="1139"/>
      <c r="AD30" s="1139"/>
      <c r="AE30" s="1140"/>
      <c r="AF30" s="1114">
        <v>1</v>
      </c>
      <c r="AG30" s="1115"/>
      <c r="AH30" s="1115"/>
      <c r="AI30" s="1115"/>
      <c r="AJ30" s="1116"/>
      <c r="AK30" s="1075">
        <v>12</v>
      </c>
      <c r="AL30" s="1066"/>
      <c r="AM30" s="1066"/>
      <c r="AN30" s="1066"/>
      <c r="AO30" s="1066"/>
      <c r="AP30" s="1066">
        <v>0</v>
      </c>
      <c r="AQ30" s="1066"/>
      <c r="AR30" s="1066"/>
      <c r="AS30" s="1066"/>
      <c r="AT30" s="1066"/>
      <c r="AU30" s="1066">
        <v>0</v>
      </c>
      <c r="AV30" s="1066"/>
      <c r="AW30" s="1066"/>
      <c r="AX30" s="1066"/>
      <c r="AY30" s="1066"/>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70</v>
      </c>
      <c r="R31" s="1139"/>
      <c r="S31" s="1139"/>
      <c r="T31" s="1139"/>
      <c r="U31" s="1139"/>
      <c r="V31" s="1139">
        <v>68</v>
      </c>
      <c r="W31" s="1139"/>
      <c r="X31" s="1139"/>
      <c r="Y31" s="1139"/>
      <c r="Z31" s="1139"/>
      <c r="AA31" s="1139">
        <v>2</v>
      </c>
      <c r="AB31" s="1139"/>
      <c r="AC31" s="1139"/>
      <c r="AD31" s="1139"/>
      <c r="AE31" s="1140"/>
      <c r="AF31" s="1114">
        <v>1</v>
      </c>
      <c r="AG31" s="1115"/>
      <c r="AH31" s="1115"/>
      <c r="AI31" s="1115"/>
      <c r="AJ31" s="1116"/>
      <c r="AK31" s="1075">
        <v>15</v>
      </c>
      <c r="AL31" s="1066"/>
      <c r="AM31" s="1066"/>
      <c r="AN31" s="1066"/>
      <c r="AO31" s="1066"/>
      <c r="AP31" s="1066">
        <v>33</v>
      </c>
      <c r="AQ31" s="1066"/>
      <c r="AR31" s="1066"/>
      <c r="AS31" s="1066"/>
      <c r="AT31" s="1066"/>
      <c r="AU31" s="1066">
        <v>17</v>
      </c>
      <c r="AV31" s="1066"/>
      <c r="AW31" s="1066"/>
      <c r="AX31" s="1066"/>
      <c r="AY31" s="1066"/>
      <c r="AZ31" s="1137" t="s">
        <v>585</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59</v>
      </c>
      <c r="R32" s="1139"/>
      <c r="S32" s="1139"/>
      <c r="T32" s="1139"/>
      <c r="U32" s="1139"/>
      <c r="V32" s="1139">
        <v>56</v>
      </c>
      <c r="W32" s="1139"/>
      <c r="X32" s="1139"/>
      <c r="Y32" s="1139"/>
      <c r="Z32" s="1139"/>
      <c r="AA32" s="1139">
        <v>3</v>
      </c>
      <c r="AB32" s="1139"/>
      <c r="AC32" s="1139"/>
      <c r="AD32" s="1139"/>
      <c r="AE32" s="1140"/>
      <c r="AF32" s="1114">
        <v>2</v>
      </c>
      <c r="AG32" s="1115"/>
      <c r="AH32" s="1115"/>
      <c r="AI32" s="1115"/>
      <c r="AJ32" s="1116"/>
      <c r="AK32" s="1075">
        <v>33</v>
      </c>
      <c r="AL32" s="1066"/>
      <c r="AM32" s="1066"/>
      <c r="AN32" s="1066"/>
      <c r="AO32" s="1066"/>
      <c r="AP32" s="1066">
        <v>114</v>
      </c>
      <c r="AQ32" s="1066"/>
      <c r="AR32" s="1066"/>
      <c r="AS32" s="1066"/>
      <c r="AT32" s="1066"/>
      <c r="AU32" s="1066">
        <v>92</v>
      </c>
      <c r="AV32" s="1066"/>
      <c r="AW32" s="1066"/>
      <c r="AX32" s="1066"/>
      <c r="AY32" s="1066"/>
      <c r="AZ32" s="1137" t="s">
        <v>585</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586</v>
      </c>
      <c r="C68" s="1081"/>
      <c r="D68" s="1081"/>
      <c r="E68" s="1081"/>
      <c r="F68" s="1081"/>
      <c r="G68" s="1081"/>
      <c r="H68" s="1081"/>
      <c r="I68" s="1081"/>
      <c r="J68" s="1081"/>
      <c r="K68" s="1081"/>
      <c r="L68" s="1081"/>
      <c r="M68" s="1081"/>
      <c r="N68" s="1081"/>
      <c r="O68" s="1081"/>
      <c r="P68" s="1082"/>
      <c r="Q68" s="1083">
        <v>824</v>
      </c>
      <c r="R68" s="1077"/>
      <c r="S68" s="1077"/>
      <c r="T68" s="1077"/>
      <c r="U68" s="1077"/>
      <c r="V68" s="1077">
        <v>809</v>
      </c>
      <c r="W68" s="1077"/>
      <c r="X68" s="1077"/>
      <c r="Y68" s="1077"/>
      <c r="Z68" s="1077"/>
      <c r="AA68" s="1077">
        <v>15</v>
      </c>
      <c r="AB68" s="1077"/>
      <c r="AC68" s="1077"/>
      <c r="AD68" s="1077"/>
      <c r="AE68" s="1077"/>
      <c r="AF68" s="1077">
        <v>12</v>
      </c>
      <c r="AG68" s="1077"/>
      <c r="AH68" s="1077"/>
      <c r="AI68" s="1077"/>
      <c r="AJ68" s="1077"/>
      <c r="AK68" s="1077">
        <v>0</v>
      </c>
      <c r="AL68" s="1077"/>
      <c r="AM68" s="1077"/>
      <c r="AN68" s="1077"/>
      <c r="AO68" s="1077"/>
      <c r="AP68" s="1077">
        <v>654</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2430</v>
      </c>
      <c r="R69" s="1066"/>
      <c r="S69" s="1066"/>
      <c r="T69" s="1066"/>
      <c r="U69" s="1066"/>
      <c r="V69" s="1066">
        <v>2429</v>
      </c>
      <c r="W69" s="1066"/>
      <c r="X69" s="1066"/>
      <c r="Y69" s="1066"/>
      <c r="Z69" s="1066"/>
      <c r="AA69" s="1066">
        <v>1</v>
      </c>
      <c r="AB69" s="1066"/>
      <c r="AC69" s="1066"/>
      <c r="AD69" s="1066"/>
      <c r="AE69" s="1066"/>
      <c r="AF69" s="1066">
        <v>1</v>
      </c>
      <c r="AG69" s="1066"/>
      <c r="AH69" s="1066"/>
      <c r="AI69" s="1066"/>
      <c r="AJ69" s="1066"/>
      <c r="AK69" s="1066">
        <v>0</v>
      </c>
      <c r="AL69" s="1066"/>
      <c r="AM69" s="1066"/>
      <c r="AN69" s="1066"/>
      <c r="AO69" s="1066"/>
      <c r="AP69" s="1066">
        <v>2</v>
      </c>
      <c r="AQ69" s="1066"/>
      <c r="AR69" s="1066"/>
      <c r="AS69" s="1066"/>
      <c r="AT69" s="1066"/>
      <c r="AU69" s="1066">
        <v>22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1429</v>
      </c>
      <c r="R70" s="1066"/>
      <c r="S70" s="1066"/>
      <c r="T70" s="1066"/>
      <c r="U70" s="1066"/>
      <c r="V70" s="1066">
        <v>1284</v>
      </c>
      <c r="W70" s="1066"/>
      <c r="X70" s="1066"/>
      <c r="Y70" s="1066"/>
      <c r="Z70" s="1066"/>
      <c r="AA70" s="1066">
        <v>145</v>
      </c>
      <c r="AB70" s="1066"/>
      <c r="AC70" s="1066"/>
      <c r="AD70" s="1066"/>
      <c r="AE70" s="1066"/>
      <c r="AF70" s="1066">
        <v>145</v>
      </c>
      <c r="AG70" s="1066"/>
      <c r="AH70" s="1066"/>
      <c r="AI70" s="1066"/>
      <c r="AJ70" s="1066"/>
      <c r="AK70" s="1066">
        <v>226</v>
      </c>
      <c r="AL70" s="1066"/>
      <c r="AM70" s="1066"/>
      <c r="AN70" s="1066"/>
      <c r="AO70" s="1066"/>
      <c r="AP70" s="1066" t="s">
        <v>596</v>
      </c>
      <c r="AQ70" s="1066"/>
      <c r="AR70" s="1066"/>
      <c r="AS70" s="1066"/>
      <c r="AT70" s="1066"/>
      <c r="AU70" s="1066" t="s">
        <v>596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39</v>
      </c>
      <c r="R71" s="1066"/>
      <c r="S71" s="1066"/>
      <c r="T71" s="1066"/>
      <c r="U71" s="1066"/>
      <c r="V71" s="1066">
        <v>37</v>
      </c>
      <c r="W71" s="1066"/>
      <c r="X71" s="1066"/>
      <c r="Y71" s="1066"/>
      <c r="Z71" s="1066"/>
      <c r="AA71" s="1066">
        <v>2</v>
      </c>
      <c r="AB71" s="1066"/>
      <c r="AC71" s="1066"/>
      <c r="AD71" s="1066"/>
      <c r="AE71" s="1066"/>
      <c r="AF71" s="1066">
        <v>2</v>
      </c>
      <c r="AG71" s="1066"/>
      <c r="AH71" s="1066"/>
      <c r="AI71" s="1066"/>
      <c r="AJ71" s="1066"/>
      <c r="AK71" s="1066">
        <v>5</v>
      </c>
      <c r="AL71" s="1066"/>
      <c r="AM71" s="1066"/>
      <c r="AN71" s="1066"/>
      <c r="AO71" s="1066"/>
      <c r="AP71" s="1066" t="s">
        <v>596</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305</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305</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305</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519774</v>
      </c>
      <c r="AB110" s="982"/>
      <c r="AC110" s="982"/>
      <c r="AD110" s="982"/>
      <c r="AE110" s="983"/>
      <c r="AF110" s="984">
        <v>456704</v>
      </c>
      <c r="AG110" s="982"/>
      <c r="AH110" s="982"/>
      <c r="AI110" s="982"/>
      <c r="AJ110" s="983"/>
      <c r="AK110" s="984">
        <v>462218</v>
      </c>
      <c r="AL110" s="982"/>
      <c r="AM110" s="982"/>
      <c r="AN110" s="982"/>
      <c r="AO110" s="983"/>
      <c r="AP110" s="985">
        <v>21.3</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3619848</v>
      </c>
      <c r="BR110" s="929"/>
      <c r="BS110" s="929"/>
      <c r="BT110" s="929"/>
      <c r="BU110" s="929"/>
      <c r="BV110" s="929">
        <v>4224804</v>
      </c>
      <c r="BW110" s="929"/>
      <c r="BX110" s="929"/>
      <c r="BY110" s="929"/>
      <c r="BZ110" s="929"/>
      <c r="CA110" s="929">
        <v>4443075</v>
      </c>
      <c r="CB110" s="929"/>
      <c r="CC110" s="929"/>
      <c r="CD110" s="929"/>
      <c r="CE110" s="929"/>
      <c r="CF110" s="953">
        <v>204.7</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128</v>
      </c>
      <c r="DM110" s="929"/>
      <c r="DN110" s="929"/>
      <c r="DO110" s="929"/>
      <c r="DP110" s="929"/>
      <c r="DQ110" s="929" t="s">
        <v>439</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441</v>
      </c>
      <c r="AG111" s="1010"/>
      <c r="AH111" s="1010"/>
      <c r="AI111" s="1010"/>
      <c r="AJ111" s="1011"/>
      <c r="AK111" s="1012" t="s">
        <v>439</v>
      </c>
      <c r="AL111" s="1010"/>
      <c r="AM111" s="1010"/>
      <c r="AN111" s="1010"/>
      <c r="AO111" s="1011"/>
      <c r="AP111" s="1013" t="s">
        <v>442</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439</v>
      </c>
      <c r="BR111" s="901"/>
      <c r="BS111" s="901"/>
      <c r="BT111" s="901"/>
      <c r="BU111" s="901"/>
      <c r="BV111" s="901" t="s">
        <v>442</v>
      </c>
      <c r="BW111" s="901"/>
      <c r="BX111" s="901"/>
      <c r="BY111" s="901"/>
      <c r="BZ111" s="901"/>
      <c r="CA111" s="901" t="s">
        <v>444</v>
      </c>
      <c r="CB111" s="901"/>
      <c r="CC111" s="901"/>
      <c r="CD111" s="901"/>
      <c r="CE111" s="901"/>
      <c r="CF111" s="962" t="s">
        <v>128</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441</v>
      </c>
      <c r="DM111" s="901"/>
      <c r="DN111" s="901"/>
      <c r="DO111" s="901"/>
      <c r="DP111" s="901"/>
      <c r="DQ111" s="901" t="s">
        <v>446</v>
      </c>
      <c r="DR111" s="901"/>
      <c r="DS111" s="901"/>
      <c r="DT111" s="901"/>
      <c r="DU111" s="901"/>
      <c r="DV111" s="878" t="s">
        <v>128</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446</v>
      </c>
      <c r="AG112" s="864"/>
      <c r="AH112" s="864"/>
      <c r="AI112" s="864"/>
      <c r="AJ112" s="865"/>
      <c r="AK112" s="866" t="s">
        <v>128</v>
      </c>
      <c r="AL112" s="864"/>
      <c r="AM112" s="864"/>
      <c r="AN112" s="864"/>
      <c r="AO112" s="865"/>
      <c r="AP112" s="911" t="s">
        <v>446</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129142</v>
      </c>
      <c r="BR112" s="901"/>
      <c r="BS112" s="901"/>
      <c r="BT112" s="901"/>
      <c r="BU112" s="901"/>
      <c r="BV112" s="901">
        <v>116455</v>
      </c>
      <c r="BW112" s="901"/>
      <c r="BX112" s="901"/>
      <c r="BY112" s="901"/>
      <c r="BZ112" s="901"/>
      <c r="CA112" s="901">
        <v>109042</v>
      </c>
      <c r="CB112" s="901"/>
      <c r="CC112" s="901"/>
      <c r="CD112" s="901"/>
      <c r="CE112" s="901"/>
      <c r="CF112" s="962">
        <v>5</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441</v>
      </c>
      <c r="DM112" s="901"/>
      <c r="DN112" s="901"/>
      <c r="DO112" s="901"/>
      <c r="DP112" s="901"/>
      <c r="DQ112" s="901" t="s">
        <v>446</v>
      </c>
      <c r="DR112" s="901"/>
      <c r="DS112" s="901"/>
      <c r="DT112" s="901"/>
      <c r="DU112" s="901"/>
      <c r="DV112" s="878" t="s">
        <v>439</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20831</v>
      </c>
      <c r="AB113" s="1010"/>
      <c r="AC113" s="1010"/>
      <c r="AD113" s="1010"/>
      <c r="AE113" s="1011"/>
      <c r="AF113" s="1012">
        <v>19142</v>
      </c>
      <c r="AG113" s="1010"/>
      <c r="AH113" s="1010"/>
      <c r="AI113" s="1010"/>
      <c r="AJ113" s="1011"/>
      <c r="AK113" s="1012">
        <v>19181</v>
      </c>
      <c r="AL113" s="1010"/>
      <c r="AM113" s="1010"/>
      <c r="AN113" s="1010"/>
      <c r="AO113" s="1011"/>
      <c r="AP113" s="1013">
        <v>0.9</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4265</v>
      </c>
      <c r="BR113" s="901"/>
      <c r="BS113" s="901"/>
      <c r="BT113" s="901"/>
      <c r="BU113" s="901"/>
      <c r="BV113" s="901">
        <v>1171</v>
      </c>
      <c r="BW113" s="901"/>
      <c r="BX113" s="901"/>
      <c r="BY113" s="901"/>
      <c r="BZ113" s="901"/>
      <c r="CA113" s="901">
        <v>22</v>
      </c>
      <c r="CB113" s="901"/>
      <c r="CC113" s="901"/>
      <c r="CD113" s="901"/>
      <c r="CE113" s="901"/>
      <c r="CF113" s="962">
        <v>0</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128</v>
      </c>
      <c r="DM113" s="864"/>
      <c r="DN113" s="864"/>
      <c r="DO113" s="864"/>
      <c r="DP113" s="865"/>
      <c r="DQ113" s="866" t="s">
        <v>439</v>
      </c>
      <c r="DR113" s="864"/>
      <c r="DS113" s="864"/>
      <c r="DT113" s="864"/>
      <c r="DU113" s="865"/>
      <c r="DV113" s="911" t="s">
        <v>446</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3214</v>
      </c>
      <c r="AB114" s="864"/>
      <c r="AC114" s="864"/>
      <c r="AD114" s="864"/>
      <c r="AE114" s="865"/>
      <c r="AF114" s="866">
        <v>3213</v>
      </c>
      <c r="AG114" s="864"/>
      <c r="AH114" s="864"/>
      <c r="AI114" s="864"/>
      <c r="AJ114" s="865"/>
      <c r="AK114" s="866">
        <v>1226</v>
      </c>
      <c r="AL114" s="864"/>
      <c r="AM114" s="864"/>
      <c r="AN114" s="864"/>
      <c r="AO114" s="865"/>
      <c r="AP114" s="911">
        <v>0.1</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432263</v>
      </c>
      <c r="BR114" s="901"/>
      <c r="BS114" s="901"/>
      <c r="BT114" s="901"/>
      <c r="BU114" s="901"/>
      <c r="BV114" s="901">
        <v>347875</v>
      </c>
      <c r="BW114" s="901"/>
      <c r="BX114" s="901"/>
      <c r="BY114" s="901"/>
      <c r="BZ114" s="901"/>
      <c r="CA114" s="901">
        <v>337790</v>
      </c>
      <c r="CB114" s="901"/>
      <c r="CC114" s="901"/>
      <c r="CD114" s="901"/>
      <c r="CE114" s="901"/>
      <c r="CF114" s="962">
        <v>15.6</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439</v>
      </c>
      <c r="DR114" s="864"/>
      <c r="DS114" s="864"/>
      <c r="DT114" s="864"/>
      <c r="DU114" s="865"/>
      <c r="DV114" s="911" t="s">
        <v>444</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441</v>
      </c>
      <c r="AB115" s="1010"/>
      <c r="AC115" s="1010"/>
      <c r="AD115" s="1010"/>
      <c r="AE115" s="1011"/>
      <c r="AF115" s="1012" t="s">
        <v>439</v>
      </c>
      <c r="AG115" s="1010"/>
      <c r="AH115" s="1010"/>
      <c r="AI115" s="1010"/>
      <c r="AJ115" s="1011"/>
      <c r="AK115" s="1012" t="s">
        <v>442</v>
      </c>
      <c r="AL115" s="1010"/>
      <c r="AM115" s="1010"/>
      <c r="AN115" s="1010"/>
      <c r="AO115" s="1011"/>
      <c r="AP115" s="1013" t="s">
        <v>439</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439</v>
      </c>
      <c r="BW115" s="901"/>
      <c r="BX115" s="901"/>
      <c r="BY115" s="901"/>
      <c r="BZ115" s="901"/>
      <c r="CA115" s="901" t="s">
        <v>128</v>
      </c>
      <c r="CB115" s="901"/>
      <c r="CC115" s="901"/>
      <c r="CD115" s="901"/>
      <c r="CE115" s="901"/>
      <c r="CF115" s="962" t="s">
        <v>444</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128</v>
      </c>
      <c r="DM115" s="864"/>
      <c r="DN115" s="864"/>
      <c r="DO115" s="864"/>
      <c r="DP115" s="865"/>
      <c r="DQ115" s="866" t="s">
        <v>439</v>
      </c>
      <c r="DR115" s="864"/>
      <c r="DS115" s="864"/>
      <c r="DT115" s="864"/>
      <c r="DU115" s="865"/>
      <c r="DV115" s="911" t="s">
        <v>439</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125</v>
      </c>
      <c r="AB116" s="864"/>
      <c r="AC116" s="864"/>
      <c r="AD116" s="864"/>
      <c r="AE116" s="865"/>
      <c r="AF116" s="866">
        <v>416</v>
      </c>
      <c r="AG116" s="864"/>
      <c r="AH116" s="864"/>
      <c r="AI116" s="864"/>
      <c r="AJ116" s="865"/>
      <c r="AK116" s="866">
        <v>130</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439</v>
      </c>
      <c r="CB116" s="901"/>
      <c r="CC116" s="901"/>
      <c r="CD116" s="901"/>
      <c r="CE116" s="901"/>
      <c r="CF116" s="962" t="s">
        <v>444</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439</v>
      </c>
      <c r="DM116" s="864"/>
      <c r="DN116" s="864"/>
      <c r="DO116" s="864"/>
      <c r="DP116" s="865"/>
      <c r="DQ116" s="866" t="s">
        <v>439</v>
      </c>
      <c r="DR116" s="864"/>
      <c r="DS116" s="864"/>
      <c r="DT116" s="864"/>
      <c r="DU116" s="865"/>
      <c r="DV116" s="911" t="s">
        <v>441</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543944</v>
      </c>
      <c r="AB117" s="996"/>
      <c r="AC117" s="996"/>
      <c r="AD117" s="996"/>
      <c r="AE117" s="997"/>
      <c r="AF117" s="998">
        <v>479475</v>
      </c>
      <c r="AG117" s="996"/>
      <c r="AH117" s="996"/>
      <c r="AI117" s="996"/>
      <c r="AJ117" s="997"/>
      <c r="AK117" s="998">
        <v>482755</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128</v>
      </c>
      <c r="BW117" s="901"/>
      <c r="BX117" s="901"/>
      <c r="BY117" s="901"/>
      <c r="BZ117" s="901"/>
      <c r="CA117" s="901" t="s">
        <v>439</v>
      </c>
      <c r="CB117" s="901"/>
      <c r="CC117" s="901"/>
      <c r="CD117" s="901"/>
      <c r="CE117" s="901"/>
      <c r="CF117" s="962" t="s">
        <v>444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441</v>
      </c>
      <c r="DH117" s="864"/>
      <c r="DI117" s="864"/>
      <c r="DJ117" s="864"/>
      <c r="DK117" s="865"/>
      <c r="DL117" s="866" t="s">
        <v>439</v>
      </c>
      <c r="DM117" s="864"/>
      <c r="DN117" s="864"/>
      <c r="DO117" s="864"/>
      <c r="DP117" s="865"/>
      <c r="DQ117" s="866" t="s">
        <v>444</v>
      </c>
      <c r="DR117" s="864"/>
      <c r="DS117" s="864"/>
      <c r="DT117" s="864"/>
      <c r="DU117" s="865"/>
      <c r="DV117" s="911" t="s">
        <v>444</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305</v>
      </c>
      <c r="AL118" s="989"/>
      <c r="AM118" s="989"/>
      <c r="AN118" s="989"/>
      <c r="AO118" s="990"/>
      <c r="AP118" s="992" t="s">
        <v>433</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439</v>
      </c>
      <c r="CB118" s="932"/>
      <c r="CC118" s="932"/>
      <c r="CD118" s="932"/>
      <c r="CE118" s="932"/>
      <c r="CF118" s="962" t="s">
        <v>444</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128</v>
      </c>
      <c r="DM118" s="864"/>
      <c r="DN118" s="864"/>
      <c r="DO118" s="864"/>
      <c r="DP118" s="865"/>
      <c r="DQ118" s="866" t="s">
        <v>444</v>
      </c>
      <c r="DR118" s="864"/>
      <c r="DS118" s="864"/>
      <c r="DT118" s="864"/>
      <c r="DU118" s="865"/>
      <c r="DV118" s="911" t="s">
        <v>439</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441</v>
      </c>
      <c r="AB119" s="982"/>
      <c r="AC119" s="982"/>
      <c r="AD119" s="982"/>
      <c r="AE119" s="983"/>
      <c r="AF119" s="984" t="s">
        <v>439</v>
      </c>
      <c r="AG119" s="982"/>
      <c r="AH119" s="982"/>
      <c r="AI119" s="982"/>
      <c r="AJ119" s="983"/>
      <c r="AK119" s="984" t="s">
        <v>444</v>
      </c>
      <c r="AL119" s="982"/>
      <c r="AM119" s="982"/>
      <c r="AN119" s="982"/>
      <c r="AO119" s="983"/>
      <c r="AP119" s="985" t="s">
        <v>439</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468</v>
      </c>
      <c r="BP119" s="965"/>
      <c r="BQ119" s="969">
        <v>4185518</v>
      </c>
      <c r="BR119" s="932"/>
      <c r="BS119" s="932"/>
      <c r="BT119" s="932"/>
      <c r="BU119" s="932"/>
      <c r="BV119" s="932">
        <v>4690305</v>
      </c>
      <c r="BW119" s="932"/>
      <c r="BX119" s="932"/>
      <c r="BY119" s="932"/>
      <c r="BZ119" s="932"/>
      <c r="CA119" s="932">
        <v>4889929</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442</v>
      </c>
      <c r="DH119" s="847"/>
      <c r="DI119" s="847"/>
      <c r="DJ119" s="847"/>
      <c r="DK119" s="848"/>
      <c r="DL119" s="849" t="s">
        <v>446</v>
      </c>
      <c r="DM119" s="847"/>
      <c r="DN119" s="847"/>
      <c r="DO119" s="847"/>
      <c r="DP119" s="848"/>
      <c r="DQ119" s="849" t="s">
        <v>441</v>
      </c>
      <c r="DR119" s="847"/>
      <c r="DS119" s="847"/>
      <c r="DT119" s="847"/>
      <c r="DU119" s="848"/>
      <c r="DV119" s="935" t="s">
        <v>439</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444</v>
      </c>
      <c r="AG120" s="864"/>
      <c r="AH120" s="864"/>
      <c r="AI120" s="864"/>
      <c r="AJ120" s="865"/>
      <c r="AK120" s="866" t="s">
        <v>441</v>
      </c>
      <c r="AL120" s="864"/>
      <c r="AM120" s="864"/>
      <c r="AN120" s="864"/>
      <c r="AO120" s="865"/>
      <c r="AP120" s="911" t="s">
        <v>439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4635006</v>
      </c>
      <c r="BR120" s="929"/>
      <c r="BS120" s="929"/>
      <c r="BT120" s="929"/>
      <c r="BU120" s="929"/>
      <c r="BV120" s="929">
        <v>4812622</v>
      </c>
      <c r="BW120" s="929"/>
      <c r="BX120" s="929"/>
      <c r="BY120" s="929"/>
      <c r="BZ120" s="929"/>
      <c r="CA120" s="929">
        <v>4704283</v>
      </c>
      <c r="CB120" s="929"/>
      <c r="CC120" s="929"/>
      <c r="CD120" s="929"/>
      <c r="CE120" s="929"/>
      <c r="CF120" s="953">
        <v>216.8</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121363</v>
      </c>
      <c r="DH120" s="929"/>
      <c r="DI120" s="929"/>
      <c r="DJ120" s="929"/>
      <c r="DK120" s="929"/>
      <c r="DL120" s="929">
        <v>105025</v>
      </c>
      <c r="DM120" s="929"/>
      <c r="DN120" s="929"/>
      <c r="DO120" s="929"/>
      <c r="DP120" s="929"/>
      <c r="DQ120" s="929">
        <v>92346</v>
      </c>
      <c r="DR120" s="929"/>
      <c r="DS120" s="929"/>
      <c r="DT120" s="929"/>
      <c r="DU120" s="929"/>
      <c r="DV120" s="930">
        <v>4.3</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442</v>
      </c>
      <c r="AG121" s="864"/>
      <c r="AH121" s="864"/>
      <c r="AI121" s="864"/>
      <c r="AJ121" s="865"/>
      <c r="AK121" s="866" t="s">
        <v>442</v>
      </c>
      <c r="AL121" s="864"/>
      <c r="AM121" s="864"/>
      <c r="AN121" s="864"/>
      <c r="AO121" s="865"/>
      <c r="AP121" s="911" t="s">
        <v>441</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t="s">
        <v>442</v>
      </c>
      <c r="BR121" s="901"/>
      <c r="BS121" s="901"/>
      <c r="BT121" s="901"/>
      <c r="BU121" s="901"/>
      <c r="BV121" s="901" t="s">
        <v>439</v>
      </c>
      <c r="BW121" s="901"/>
      <c r="BX121" s="901"/>
      <c r="BY121" s="901"/>
      <c r="BZ121" s="901"/>
      <c r="CA121" s="901" t="s">
        <v>444</v>
      </c>
      <c r="CB121" s="901"/>
      <c r="CC121" s="901"/>
      <c r="CD121" s="901"/>
      <c r="CE121" s="901"/>
      <c r="CF121" s="962" t="s">
        <v>446</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7779</v>
      </c>
      <c r="DH121" s="901"/>
      <c r="DI121" s="901"/>
      <c r="DJ121" s="901"/>
      <c r="DK121" s="901"/>
      <c r="DL121" s="901">
        <v>11430</v>
      </c>
      <c r="DM121" s="901"/>
      <c r="DN121" s="901"/>
      <c r="DO121" s="901"/>
      <c r="DP121" s="901"/>
      <c r="DQ121" s="901">
        <v>16696</v>
      </c>
      <c r="DR121" s="901"/>
      <c r="DS121" s="901"/>
      <c r="DT121" s="901"/>
      <c r="DU121" s="901"/>
      <c r="DV121" s="878">
        <v>0.8</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446</v>
      </c>
      <c r="AG122" s="864"/>
      <c r="AH122" s="864"/>
      <c r="AI122" s="864"/>
      <c r="AJ122" s="865"/>
      <c r="AK122" s="866" t="s">
        <v>439</v>
      </c>
      <c r="AL122" s="864"/>
      <c r="AM122" s="864"/>
      <c r="AN122" s="864"/>
      <c r="AO122" s="865"/>
      <c r="AP122" s="911" t="s">
        <v>442</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3121550</v>
      </c>
      <c r="BR122" s="932"/>
      <c r="BS122" s="932"/>
      <c r="BT122" s="932"/>
      <c r="BU122" s="932"/>
      <c r="BV122" s="932">
        <v>3524116</v>
      </c>
      <c r="BW122" s="932"/>
      <c r="BX122" s="932"/>
      <c r="BY122" s="932"/>
      <c r="BZ122" s="932"/>
      <c r="CA122" s="932">
        <v>3676664</v>
      </c>
      <c r="CB122" s="932"/>
      <c r="CC122" s="932"/>
      <c r="CD122" s="932"/>
      <c r="CE122" s="932"/>
      <c r="CF122" s="933">
        <v>169.4</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444</v>
      </c>
      <c r="DH122" s="901"/>
      <c r="DI122" s="901"/>
      <c r="DJ122" s="901"/>
      <c r="DK122" s="901"/>
      <c r="DL122" s="901" t="s">
        <v>444</v>
      </c>
      <c r="DM122" s="901"/>
      <c r="DN122" s="901"/>
      <c r="DO122" s="901"/>
      <c r="DP122" s="901"/>
      <c r="DQ122" s="901" t="s">
        <v>439</v>
      </c>
      <c r="DR122" s="901"/>
      <c r="DS122" s="901"/>
      <c r="DT122" s="901"/>
      <c r="DU122" s="901"/>
      <c r="DV122" s="878" t="s">
        <v>442</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442</v>
      </c>
      <c r="AB123" s="864"/>
      <c r="AC123" s="864"/>
      <c r="AD123" s="864"/>
      <c r="AE123" s="865"/>
      <c r="AF123" s="866" t="s">
        <v>444</v>
      </c>
      <c r="AG123" s="864"/>
      <c r="AH123" s="864"/>
      <c r="AI123" s="864"/>
      <c r="AJ123" s="865"/>
      <c r="AK123" s="866" t="s">
        <v>444</v>
      </c>
      <c r="AL123" s="864"/>
      <c r="AM123" s="864"/>
      <c r="AN123" s="864"/>
      <c r="AO123" s="865"/>
      <c r="AP123" s="911" t="s">
        <v>442</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479</v>
      </c>
      <c r="BP123" s="965"/>
      <c r="BQ123" s="919">
        <v>7756556</v>
      </c>
      <c r="BR123" s="920"/>
      <c r="BS123" s="920"/>
      <c r="BT123" s="920"/>
      <c r="BU123" s="920"/>
      <c r="BV123" s="920">
        <v>8336738</v>
      </c>
      <c r="BW123" s="920"/>
      <c r="BX123" s="920"/>
      <c r="BY123" s="920"/>
      <c r="BZ123" s="920"/>
      <c r="CA123" s="920">
        <v>8380947</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439</v>
      </c>
      <c r="DM123" s="864"/>
      <c r="DN123" s="864"/>
      <c r="DO123" s="864"/>
      <c r="DP123" s="865"/>
      <c r="DQ123" s="866" t="s">
        <v>444</v>
      </c>
      <c r="DR123" s="864"/>
      <c r="DS123" s="864"/>
      <c r="DT123" s="864"/>
      <c r="DU123" s="865"/>
      <c r="DV123" s="911" t="s">
        <v>441</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439</v>
      </c>
      <c r="AB124" s="864"/>
      <c r="AC124" s="864"/>
      <c r="AD124" s="864"/>
      <c r="AE124" s="865"/>
      <c r="AF124" s="866" t="s">
        <v>446</v>
      </c>
      <c r="AG124" s="864"/>
      <c r="AH124" s="864"/>
      <c r="AI124" s="864"/>
      <c r="AJ124" s="865"/>
      <c r="AK124" s="866" t="s">
        <v>444</v>
      </c>
      <c r="AL124" s="864"/>
      <c r="AM124" s="864"/>
      <c r="AN124" s="864"/>
      <c r="AO124" s="865"/>
      <c r="AP124" s="911" t="s">
        <v>444</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439</v>
      </c>
      <c r="BR124" s="918"/>
      <c r="BS124" s="918"/>
      <c r="BT124" s="918"/>
      <c r="BU124" s="918"/>
      <c r="BV124" s="918" t="s">
        <v>444</v>
      </c>
      <c r="BW124" s="918"/>
      <c r="BX124" s="918"/>
      <c r="BY124" s="918"/>
      <c r="BZ124" s="918"/>
      <c r="CA124" s="918" t="s">
        <v>444</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439</v>
      </c>
      <c r="DH124" s="847"/>
      <c r="DI124" s="847"/>
      <c r="DJ124" s="847"/>
      <c r="DK124" s="848"/>
      <c r="DL124" s="849" t="s">
        <v>439</v>
      </c>
      <c r="DM124" s="847"/>
      <c r="DN124" s="847"/>
      <c r="DO124" s="847"/>
      <c r="DP124" s="848"/>
      <c r="DQ124" s="849" t="s">
        <v>441</v>
      </c>
      <c r="DR124" s="847"/>
      <c r="DS124" s="847"/>
      <c r="DT124" s="847"/>
      <c r="DU124" s="848"/>
      <c r="DV124" s="935" t="s">
        <v>439</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439</v>
      </c>
      <c r="AB125" s="864"/>
      <c r="AC125" s="864"/>
      <c r="AD125" s="864"/>
      <c r="AE125" s="865"/>
      <c r="AF125" s="866" t="s">
        <v>439</v>
      </c>
      <c r="AG125" s="864"/>
      <c r="AH125" s="864"/>
      <c r="AI125" s="864"/>
      <c r="AJ125" s="865"/>
      <c r="AK125" s="866" t="s">
        <v>441</v>
      </c>
      <c r="AL125" s="864"/>
      <c r="AM125" s="864"/>
      <c r="AN125" s="864"/>
      <c r="AO125" s="865"/>
      <c r="AP125" s="911" t="s">
        <v>439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441</v>
      </c>
      <c r="DH125" s="929"/>
      <c r="DI125" s="929"/>
      <c r="DJ125" s="929"/>
      <c r="DK125" s="929"/>
      <c r="DL125" s="929" t="s">
        <v>441</v>
      </c>
      <c r="DM125" s="929"/>
      <c r="DN125" s="929"/>
      <c r="DO125" s="929"/>
      <c r="DP125" s="929"/>
      <c r="DQ125" s="929" t="s">
        <v>441</v>
      </c>
      <c r="DR125" s="929"/>
      <c r="DS125" s="929"/>
      <c r="DT125" s="929"/>
      <c r="DU125" s="929"/>
      <c r="DV125" s="930" t="s">
        <v>439</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444</v>
      </c>
      <c r="AB126" s="864"/>
      <c r="AC126" s="864"/>
      <c r="AD126" s="864"/>
      <c r="AE126" s="865"/>
      <c r="AF126" s="866" t="s">
        <v>441</v>
      </c>
      <c r="AG126" s="864"/>
      <c r="AH126" s="864"/>
      <c r="AI126" s="864"/>
      <c r="AJ126" s="865"/>
      <c r="AK126" s="866" t="s">
        <v>439</v>
      </c>
      <c r="AL126" s="864"/>
      <c r="AM126" s="864"/>
      <c r="AN126" s="864"/>
      <c r="AO126" s="865"/>
      <c r="AP126" s="911" t="s">
        <v>444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439</v>
      </c>
      <c r="DH126" s="901"/>
      <c r="DI126" s="901"/>
      <c r="DJ126" s="901"/>
      <c r="DK126" s="901"/>
      <c r="DL126" s="901" t="s">
        <v>441</v>
      </c>
      <c r="DM126" s="901"/>
      <c r="DN126" s="901"/>
      <c r="DO126" s="901"/>
      <c r="DP126" s="901"/>
      <c r="DQ126" s="901" t="s">
        <v>439</v>
      </c>
      <c r="DR126" s="901"/>
      <c r="DS126" s="901"/>
      <c r="DT126" s="901"/>
      <c r="DU126" s="901"/>
      <c r="DV126" s="878" t="s">
        <v>441</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439</v>
      </c>
      <c r="AB127" s="864"/>
      <c r="AC127" s="864"/>
      <c r="AD127" s="864"/>
      <c r="AE127" s="865"/>
      <c r="AF127" s="866" t="s">
        <v>444</v>
      </c>
      <c r="AG127" s="864"/>
      <c r="AH127" s="864"/>
      <c r="AI127" s="864"/>
      <c r="AJ127" s="865"/>
      <c r="AK127" s="866" t="s">
        <v>439</v>
      </c>
      <c r="AL127" s="864"/>
      <c r="AM127" s="864"/>
      <c r="AN127" s="864"/>
      <c r="AO127" s="865"/>
      <c r="AP127" s="911" t="s">
        <v>441</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439</v>
      </c>
      <c r="DM127" s="901"/>
      <c r="DN127" s="901"/>
      <c r="DO127" s="901"/>
      <c r="DP127" s="901"/>
      <c r="DQ127" s="901" t="s">
        <v>439</v>
      </c>
      <c r="DR127" s="901"/>
      <c r="DS127" s="901"/>
      <c r="DT127" s="901"/>
      <c r="DU127" s="901"/>
      <c r="DV127" s="878" t="s">
        <v>439</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t="s">
        <v>439</v>
      </c>
      <c r="AB128" s="885"/>
      <c r="AC128" s="885"/>
      <c r="AD128" s="885"/>
      <c r="AE128" s="886"/>
      <c r="AF128" s="887" t="s">
        <v>441</v>
      </c>
      <c r="AG128" s="885"/>
      <c r="AH128" s="885"/>
      <c r="AI128" s="885"/>
      <c r="AJ128" s="886"/>
      <c r="AK128" s="887" t="s">
        <v>444</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439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496</v>
      </c>
      <c r="DH128" s="875"/>
      <c r="DI128" s="875"/>
      <c r="DJ128" s="875"/>
      <c r="DK128" s="875"/>
      <c r="DL128" s="875" t="s">
        <v>497</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2500605</v>
      </c>
      <c r="AB129" s="864"/>
      <c r="AC129" s="864"/>
      <c r="AD129" s="864"/>
      <c r="AE129" s="865"/>
      <c r="AF129" s="866">
        <v>2484557</v>
      </c>
      <c r="AG129" s="864"/>
      <c r="AH129" s="864"/>
      <c r="AI129" s="864"/>
      <c r="AJ129" s="865"/>
      <c r="AK129" s="866">
        <v>2547201</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500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433521</v>
      </c>
      <c r="AB130" s="864"/>
      <c r="AC130" s="864"/>
      <c r="AD130" s="864"/>
      <c r="AE130" s="865"/>
      <c r="AF130" s="866">
        <v>389820</v>
      </c>
      <c r="AG130" s="864"/>
      <c r="AH130" s="864"/>
      <c r="AI130" s="864"/>
      <c r="AJ130" s="865"/>
      <c r="AK130" s="866">
        <v>376911</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4.8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2067084</v>
      </c>
      <c r="AB131" s="847"/>
      <c r="AC131" s="847"/>
      <c r="AD131" s="847"/>
      <c r="AE131" s="848"/>
      <c r="AF131" s="849">
        <v>2094737</v>
      </c>
      <c r="AG131" s="847"/>
      <c r="AH131" s="847"/>
      <c r="AI131" s="847"/>
      <c r="AJ131" s="848"/>
      <c r="AK131" s="849">
        <v>2170290</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t="s">
        <v>506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5.3419696539999997</v>
      </c>
      <c r="AB132" s="827"/>
      <c r="AC132" s="827"/>
      <c r="AD132" s="827"/>
      <c r="AE132" s="828"/>
      <c r="AF132" s="829">
        <v>4.2800122399999996</v>
      </c>
      <c r="AG132" s="827"/>
      <c r="AH132" s="827"/>
      <c r="AI132" s="827"/>
      <c r="AJ132" s="828"/>
      <c r="AK132" s="829">
        <v>4.8769519280000004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6.2</v>
      </c>
      <c r="AB133" s="806"/>
      <c r="AC133" s="806"/>
      <c r="AD133" s="806"/>
      <c r="AE133" s="807"/>
      <c r="AF133" s="805">
        <v>5.4</v>
      </c>
      <c r="AG133" s="806"/>
      <c r="AH133" s="806"/>
      <c r="AI133" s="806"/>
      <c r="AJ133" s="807"/>
      <c r="AK133" s="805">
        <v>4.8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7UtpWAExbvhTdWXd3bNfHPIqal+g9OJtGvk7lVuL8CWTzsbQDDHFoGJOw7ual7yARh2gbUO0WPt/jR8ZYlkww==" saltValue="0ZONYtL35M0bKe2rOAm8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1" zoomScale="85" zoomScaleNormal="85" zoomScaleSheetLayoutView="85" workbookViewId="0">
      <selection activeCell="L19" sqref="L19:V1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7Ej1ud0s2C6cOCdm/adn4e4ODgtz77Tng6xKzWD8c2YFcLm9PWAiKusNZBIh/hs0ZlY0jL1DI0oO2bDtq5OEg==" saltValue="QetfLFkbF0mNNSo5BR5k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55" zoomScaleNormal="55" zoomScaleSheetLayoutView="55" workbookViewId="0">
      <selection activeCell="L19" sqref="L19:V1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suKby0DEcLvN8Y+NCk2qArpGjWdJ3WbnjRi6yVWw0uzg8IS3PhLOgdf+j5ow0yCCgWSyuZ5pwdlLawnZJdDw==" saltValue="uW9epZOiIvYuH5BTlZw7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70" zoomScaleSheetLayoutView="70" workbookViewId="0">
      <selection activeCell="L19" sqref="L19:V1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693800</v>
      </c>
      <c r="AP9" s="314">
        <v>275317</v>
      </c>
      <c r="AQ9" s="315">
        <v>224098</v>
      </c>
      <c r="AR9" s="316">
        <v>22.9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125037</v>
      </c>
      <c r="AP10" s="317">
        <v>49618</v>
      </c>
      <c r="AQ10" s="318">
        <v>32087</v>
      </c>
      <c r="AR10" s="319">
        <v>54.6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3587</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26003</v>
      </c>
      <c r="AP13" s="317">
        <v>10319</v>
      </c>
      <c r="AQ13" s="318">
        <v>11579</v>
      </c>
      <c r="AR13" s="319">
        <v>-10.9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15498</v>
      </c>
      <c r="AP14" s="317">
        <v>6150</v>
      </c>
      <c r="AQ14" s="318">
        <v>4496</v>
      </c>
      <c r="AR14" s="319">
        <v>36.799999999999997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-44872</v>
      </c>
      <c r="AP15" s="317">
        <v>-17806</v>
      </c>
      <c r="AQ15" s="318">
        <v>-17592</v>
      </c>
      <c r="AR15" s="319">
        <v>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815466</v>
      </c>
      <c r="AP16" s="317">
        <v>323598</v>
      </c>
      <c r="AQ16" s="318">
        <v>258255</v>
      </c>
      <c r="AR16" s="319">
        <v>25.3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24.21</v>
      </c>
      <c r="AP21" s="331">
        <v>22.75</v>
      </c>
      <c r="AQ21" s="332">
        <v>1.46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98.3</v>
      </c>
      <c r="AP22" s="336">
        <v>95.6</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462218</v>
      </c>
      <c r="AP32" s="345">
        <v>183420</v>
      </c>
      <c r="AQ32" s="346">
        <v>146295</v>
      </c>
      <c r="AR32" s="347">
        <v>25.4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4</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19181</v>
      </c>
      <c r="AP35" s="345">
        <v>7612</v>
      </c>
      <c r="AQ35" s="346">
        <v>31593</v>
      </c>
      <c r="AR35" s="347">
        <v>-75.900000000000006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1226</v>
      </c>
      <c r="AP36" s="345">
        <v>487</v>
      </c>
      <c r="AQ36" s="346">
        <v>3914</v>
      </c>
      <c r="AR36" s="347">
        <v>-87.6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1348</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v>130</v>
      </c>
      <c r="AP38" s="348">
        <v>52</v>
      </c>
      <c r="AQ38" s="349">
        <v>27</v>
      </c>
      <c r="AR38" s="337">
        <v>92.6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t="s">
        <v>521</v>
      </c>
      <c r="AP39" s="345" t="s">
        <v>521</v>
      </c>
      <c r="AQ39" s="346">
        <v>-7201</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-376911</v>
      </c>
      <c r="AP40" s="345">
        <v>-149568</v>
      </c>
      <c r="AQ40" s="346">
        <v>-128709</v>
      </c>
      <c r="AR40" s="347">
        <v>16.2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105844</v>
      </c>
      <c r="AP41" s="345">
        <v>42002</v>
      </c>
      <c r="AQ41" s="346">
        <v>47272</v>
      </c>
      <c r="AR41" s="347">
        <v>-11.1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1012178</v>
      </c>
      <c r="AN51" s="367">
        <v>400863</v>
      </c>
      <c r="AO51" s="368">
        <v>15</v>
      </c>
      <c r="AP51" s="369">
        <v>291945</v>
      </c>
      <c r="AQ51" s="370">
        <v>4.0999999999999996</v>
      </c>
      <c r="AR51" s="371">
        <v>10.9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496233</v>
      </c>
      <c r="AN52" s="375">
        <v>196528</v>
      </c>
      <c r="AO52" s="376">
        <v>-29.6</v>
      </c>
      <c r="AP52" s="377">
        <v>127651</v>
      </c>
      <c r="AQ52" s="378">
        <v>0.3</v>
      </c>
      <c r="AR52" s="379">
        <v>-29.9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1119419</v>
      </c>
      <c r="AN53" s="367">
        <v>441063</v>
      </c>
      <c r="AO53" s="368">
        <v>10</v>
      </c>
      <c r="AP53" s="369">
        <v>291173</v>
      </c>
      <c r="AQ53" s="370">
        <v>-0.3</v>
      </c>
      <c r="AR53" s="371">
        <v>10.3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723050</v>
      </c>
      <c r="AN54" s="375">
        <v>284890</v>
      </c>
      <c r="AO54" s="376">
        <v>45</v>
      </c>
      <c r="AP54" s="377">
        <v>119071</v>
      </c>
      <c r="AQ54" s="378">
        <v>-6.7</v>
      </c>
      <c r="AR54" s="379">
        <v>51.7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1016991</v>
      </c>
      <c r="AN55" s="367">
        <v>401338</v>
      </c>
      <c r="AO55" s="368">
        <v>-9</v>
      </c>
      <c r="AP55" s="369">
        <v>271581</v>
      </c>
      <c r="AQ55" s="370">
        <v>-6.7</v>
      </c>
      <c r="AR55" s="371">
        <v>-2.2999999999999998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684289</v>
      </c>
      <c r="AN56" s="375">
        <v>270043</v>
      </c>
      <c r="AO56" s="376">
        <v>-5.2</v>
      </c>
      <c r="AP56" s="377">
        <v>117844</v>
      </c>
      <c r="AQ56" s="378">
        <v>-1</v>
      </c>
      <c r="AR56" s="379">
        <v>-4.2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3316325</v>
      </c>
      <c r="AN57" s="367">
        <v>1321772</v>
      </c>
      <c r="AO57" s="368">
        <v>229.3</v>
      </c>
      <c r="AP57" s="369">
        <v>268375</v>
      </c>
      <c r="AQ57" s="370">
        <v>-1.2</v>
      </c>
      <c r="AR57" s="371">
        <v>230.5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1448337</v>
      </c>
      <c r="AN58" s="375">
        <v>577257</v>
      </c>
      <c r="AO58" s="376">
        <v>113.8</v>
      </c>
      <c r="AP58" s="377">
        <v>119602</v>
      </c>
      <c r="AQ58" s="378">
        <v>1.5</v>
      </c>
      <c r="AR58" s="379">
        <v>112.3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1865558</v>
      </c>
      <c r="AN59" s="367">
        <v>740301</v>
      </c>
      <c r="AO59" s="368">
        <v>-44</v>
      </c>
      <c r="AP59" s="369">
        <v>301035</v>
      </c>
      <c r="AQ59" s="370">
        <v>12.2</v>
      </c>
      <c r="AR59" s="371">
        <v>-56.2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1320730</v>
      </c>
      <c r="AN60" s="375">
        <v>524099</v>
      </c>
      <c r="AO60" s="376">
        <v>-9.1999999999999993</v>
      </c>
      <c r="AP60" s="377">
        <v>154376</v>
      </c>
      <c r="AQ60" s="378">
        <v>29.1</v>
      </c>
      <c r="AR60" s="379">
        <v>-38.299999999999997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1666094</v>
      </c>
      <c r="AN61" s="382">
        <v>661067</v>
      </c>
      <c r="AO61" s="383">
        <v>40.299999999999997</v>
      </c>
      <c r="AP61" s="384">
        <v>284822</v>
      </c>
      <c r="AQ61" s="385">
        <v>1.6</v>
      </c>
      <c r="AR61" s="371">
        <v>38.700000000000003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934528</v>
      </c>
      <c r="AN62" s="375">
        <v>370563</v>
      </c>
      <c r="AO62" s="376">
        <v>23</v>
      </c>
      <c r="AP62" s="377">
        <v>127709</v>
      </c>
      <c r="AQ62" s="378">
        <v>4.5999999999999996</v>
      </c>
      <c r="AR62" s="379">
        <v>18.399999999999999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6FFd/AOHpnAsUMnMpsMI3gWXD9KMdlH3iYZ5utIBWYCReEELvHdzDiNRYqNTqBkyCtpgdPCS620IIruvwZABA==" saltValue="kpr8WdTtCEsBpL/rIp7nD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P93" zoomScale="85" zoomScaleNormal="85" zoomScaleSheetLayoutView="55" workbookViewId="0">
      <selection activeCell="L19" sqref="L19:V1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2UqGPXFyW/4xU4yI+6ZlGyJhhr/ls/2DsCSfFTEMsZ1zCisqqiG39LTcUEo2KwOVn4+5MMzuF9Ab2GqFqheq/g==" saltValue="ALvocLLn7oCyqA6lepFz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election activeCell="L19" sqref="L19:V1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wU5foO2HsjjNlLYnL3NAh3FURDoUiKBSu8r1lrnw/PkcxllVfHx1Q1kLGsr6uRBaLcIXCycwS+xl/eu4Q+w/7w==" saltValue="EqaGdGEEJQWOZXQGFu6/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L19" sqref="L19:V1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28.27</v>
      </c>
      <c r="G47" s="12">
        <v>28.97</v>
      </c>
      <c r="H47" s="12">
        <v>29.29</v>
      </c>
      <c r="I47" s="12">
        <v>30.67</v>
      </c>
      <c r="J47" s="13">
        <v>29.82</v>
      </c>
    </row>
    <row r="48" spans="2:10" ht="57.75" customHeight="1" x14ac:dyDescent="0.15">
      <c r="B48" s="14"/>
      <c r="C48" s="1240" t="s">
        <v>4</v>
      </c>
      <c r="D48" s="1240"/>
      <c r="E48" s="1241"/>
      <c r="F48" s="15">
        <v>2.2200000000000002</v>
      </c>
      <c r="G48" s="16">
        <v>2.2200000000000002</v>
      </c>
      <c r="H48" s="16">
        <v>2.2400000000000002</v>
      </c>
      <c r="I48" s="16">
        <v>2.56</v>
      </c>
      <c r="J48" s="17">
        <v>2.96</v>
      </c>
    </row>
    <row r="49" spans="2:10" ht="57.75" customHeight="1" thickBot="1" x14ac:dyDescent="0.2">
      <c r="B49" s="18"/>
      <c r="C49" s="1242" t="s">
        <v>5</v>
      </c>
      <c r="D49" s="1242"/>
      <c r="E49" s="1243"/>
      <c r="F49" s="19">
        <v>1.63</v>
      </c>
      <c r="G49" s="20" t="s">
        <v>568</v>
      </c>
      <c r="H49" s="20" t="s">
        <v>569</v>
      </c>
      <c r="I49" s="20">
        <v>1.49</v>
      </c>
      <c r="J49" s="21">
        <v>0.37</v>
      </c>
    </row>
    <row r="50" spans="2:10" ht="13.5" customHeight="1" x14ac:dyDescent="0.15"/>
  </sheetData>
  <sheetProtection algorithmName="SHA-512" hashValue="rymSgnyHmdCtZfr9mfDq2WFFD+sFjA4RpJGcMKv51pAETewfWKHkDgJpMgJiUWpG2wJcHPhIWewgK0ULJM0SQw==" saltValue="T2RoCNBwOxUmRm4RyhE3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2022-03-03T06:17:14Z</cp:lastPrinted>
  <dcterms:created xsi:type="dcterms:W3CDTF">2022-02-02T03:24:15Z</dcterms:created>
  <dcterms:modified xsi:type="dcterms:W3CDTF">2022-10-24T06:36:10Z</dcterms:modified>
  <cp:category/>
</cp:coreProperties>
</file>