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9.1.6\共有\部署別\企画財政課\財政係\○財政状況資料集\財務状況資料集（R01決算）\提出データ\"/>
    </mc:Choice>
  </mc:AlternateContent>
  <bookViews>
    <workbookView xWindow="0" yWindow="0" windowWidth="15360" windowHeight="7635" tabRatio="9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0" i="12" l="1"/>
  <c r="AF68" i="12"/>
  <c r="AA71" i="12"/>
  <c r="AF71" i="12" s="1"/>
  <c r="AA70" i="12"/>
  <c r="AA69" i="12"/>
  <c r="AF69" i="12" s="1"/>
  <c r="AA68" i="12"/>
  <c r="AA32" i="12"/>
  <c r="AA31" i="12"/>
  <c r="AA30" i="12"/>
  <c r="AA29" i="12"/>
  <c r="AA28" i="12"/>
  <c r="AA8" i="12"/>
  <c r="AA7"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<sst xmlns="http://schemas.openxmlformats.org/spreadsheetml/2006/main" count="1124" uniqueCount="605">
  <si>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</si>
  <si>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</si>
  <si>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</si>
  <si>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</si>
  <si>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</si>
  <si>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</si>
  <si>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</si>
  <si>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</si>
  <si>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</si>
  <si>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</si>
  <si>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</si>
  <si>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</si>
  <si>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</si>
  <si>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</si>
  <si>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</si>
  <si>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</si>
  <si>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</si>
  <si>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</si>
  <si>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</si>
  <si>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</si>
  <si>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</si>
  <si>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</si>
  <si>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</si>
  <si>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</si>
  <si>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</si>
  <si>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</si>
  <si>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</si>
  <si>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</si>
  <si>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</si>
  <si>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</si>
  <si>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</si>
  <si>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</si>
  <si>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</si>
  <si>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</si>
  <si>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</si>
  <si>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</si>
  <si>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</si>
  <si>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</si>
  <si>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</si>
  <si>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</si>
  <si>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</si>
  <si>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</si>
  <si>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</si>
  <si>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</si>
  <si>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</si>
  <si>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</si>
  <si>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</si>
  <si>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</si>
  <si>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</si>
  <si>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</si>
  <si>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</si>
  <si>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</si>
  <si>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</si>
  <si>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</si>
  <si>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</si>
  <si>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</si>
  <si>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</si>
  <si>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</si>
  <si>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</si>
  <si>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</si>
  <si>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</si>
  <si>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</si>
  <si>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</si>
  <si>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</si>
  <si>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</si>
  <si>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</si>
  <si>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</si>
  <si>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</si>
  <si>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</si>
  <si>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</si>
  <si>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</si>
  <si>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</si>
  <si>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</si>
  <si>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</si>
  <si>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</si>
  <si>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</si>
  <si>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</si>
  <si>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</si>
  <si>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</si>
  <si>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</si>
  <si>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</si>
  <si>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</si>
  <si>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</si>
  <si>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</si>
  <si>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</si>
  <si>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</si>
  <si>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</si>
  <si>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</si>
  <si>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</si>
  <si>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</si>
  <si>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</si>
  <si>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</si>
  <si>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</si>
  <si>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</si>
  <si>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</si>
  <si>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</si>
  <si>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</si>
  <si>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</si>
  <si>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</si>
  <si>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</si>
  <si>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</si>
  <si>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</si>
  <si>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</si>
  <si>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</si>
  <si>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</si>
  <si>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</si>
  <si>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</si>
  <si>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</si>
  <si>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</si>
  <si>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</si>
  <si>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</si>
  <si>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</si>
  <si>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</si>
  <si>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</si>
  <si>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</si>
  <si>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</si>
  <si>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</si>
  <si>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</si>
  <si>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</si>
  <si>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</si>
  <si>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</si>
  <si>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</si>
  <si>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</si>
  <si>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</si>
  <si>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</si>
  <si>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</si>
  <si>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</si>
  <si>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</si>
  <si>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</si>
  <si>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</si>
  <si>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</si>
  <si>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</si>
  <si>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</si>
  <si>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</si>
  <si>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</si>
  <si>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</si>
  <si>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</si>
  <si>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</si>
  <si>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</si>
  <si>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</si>
  <si>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</si>
  <si>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</si>
  <si>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</si>
  <si>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</si>
  <si>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</si>
  <si>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</si>
  <si>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</si>
  <si>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</si>
  <si>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</si>
  <si>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</si>
  <si>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</si>
  <si>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</si>
  <si>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</si>
  <si>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</si>
  <si>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</si>
  <si>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</si>
  <si>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</si>
  <si>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</si>
  <si>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</si>
  <si>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</si>
  <si>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</si>
  <si>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</si>
  <si>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</si>
  <si>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</si>
  <si>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</si>
  <si>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</si>
  <si>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</si>
  <si>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</si>
  <si>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</si>
  <si>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</si>
  <si>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</si>
  <si>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</si>
  <si>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</si>
  <si>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</si>
  <si>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</si>
  <si>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</si>
  <si>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</si>
  <si>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</si>
  <si>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</si>
  <si>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</si>
  <si>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</si>
  <si>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</si>
  <si>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</si>
  <si>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</si>
  <si>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</si>
  <si>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</si>
  <si>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</si>
  <si>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</si>
  <si>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</si>
  <si>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</si>
  <si>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</si>
  <si>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</si>
  <si>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</si>
  <si>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</si>
  <si>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</si>
  <si>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</si>
  <si>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</si>
  <si>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</si>
  <si>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</si>
  <si>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</si>
  <si>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</si>
  <si>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</si>
  <si>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</si>
  <si>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</si>
  <si>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</si>
  <si>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</si>
  <si>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</si>
  <si>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</si>
  <si>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</si>
  <si>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</si>
  <si>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</si>
  <si>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北海道鶴居村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</si>
  <si>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</si>
  <si>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</si>
  <si>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</si>
  <si>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</si>
  <si>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</si>
  <si>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</si>
  <si>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</si>
  <si>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</si>
  <si>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</si>
  <si>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</si>
  <si>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</si>
  <si>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</si>
  <si>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</si>
  <si>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</si>
  <si>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</si>
  <si>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</si>
  <si>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</si>
  <si>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</si>
  <si>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</si>
  <si>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</si>
  <si>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</si>
  <si>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</si>
  <si>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</si>
  <si>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</si>
  <si>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</si>
  <si>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</si>
  <si>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</si>
  <si>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</si>
  <si>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</si>
  <si>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</si>
  <si>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</si>
  <si>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</si>
  <si>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</si>
  <si>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</si>
  <si>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</si>
  <si>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</si>
  <si>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</si>
  <si>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</si>
  <si>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</si>
  <si>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</si>
  <si>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</si>
  <si>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</si>
  <si>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</si>
  <si>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</si>
  <si>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</si>
  <si>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</si>
  <si>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</si>
  <si>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</si>
  <si>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</si>
  <si>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</si>
  <si>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</si>
  <si>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</si>
  <si>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</si>
  <si>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</si>
  <si>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</si>
  <si>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</si>
  <si>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</si>
  <si>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</si>
  <si>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</si>
  <si>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</si>
  <si>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</si>
  <si>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</si>
  <si>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</si>
  <si>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</si>
  <si>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</si>
  <si>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</si>
  <si>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</si>
  <si>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</si>
  <si>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</si>
  <si>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</si>
  <si>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</si>
  <si>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</si>
  <si>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</si>
  <si>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</si>
  <si>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</si>
  <si>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</si>
  <si>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</si>
  <si>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</si>
  <si>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</si>
  <si>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</si>
  <si>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</si>
  <si>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</si>
  <si>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</si>
  <si>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</si>
  <si>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</si>
  <si>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</si>
  <si>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</si>
  <si>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t>
    <phoneticPr fontId="5"/>
  </si>
  <si>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</si>
  <si>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</si>
  <si>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</si>
  <si>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</si>
  <si>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</si>
  <si>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</si>
  <si>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</si>
  <si>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</si>
  <si>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</si>
  <si>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</si>
  <si>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</si>
  <si>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</si>
  <si>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</si>
  <si>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</si>
  <si>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</si>
  <si>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</si>
  <si>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</si>
  <si>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</si>
  <si>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</si>
  <si>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</si>
  <si>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</si>
  <si>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</si>
  <si>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</si>
  <si>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</si>
  <si>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</si>
  <si>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</si>
  <si>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</si>
  <si>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</si>
  <si>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</si>
  <si>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</si>
  <si>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</si>
  <si>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</si>
  <si>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</si>
  <si>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</si>
  <si>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</si>
  <si>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</si>
  <si>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</si>
  <si>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</si>
  <si>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</si>
  <si>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</si>
  <si>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</si>
  <si>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</si>
  <si>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</si>
  <si>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</si>
  <si>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</si>
  <si>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</si>
  <si>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</si>
  <si>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</si>
  <si>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</si>
  <si>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</si>
  <si>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</si>
  <si>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</si>
  <si>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</si>
  <si>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</si>
  <si>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</si>
  <si>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</si>
  <si>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</si>
  <si>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</si>
  <si>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</si>
  <si>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</si>
  <si>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</si>
  <si>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</si>
  <si>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</si>
  <si>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</si>
  <si>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</si>
  <si>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</si>
  <si>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北海道鶴居村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</si>
  <si>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</si>
  <si>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</si>
  <si>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</si>
  <si>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</si>
  <si>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</si>
  <si>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</si>
  <si>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</si>
  <si>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</si>
  <si>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</si>
  <si>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</si>
  <si>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</si>
  <si>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</si>
  <si>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</si>
  <si>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</si>
  <si>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</si>
  <si>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</si>
  <si>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</si>
  <si>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</si>
  <si>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</si>
  <si>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</si>
  <si>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</si>
  <si>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</si>
  <si>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</si>
  <si>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</si>
  <si>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</si>
  <si>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</si>
  <si>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</si>
  <si>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</si>
  <si>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</si>
  <si>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</si>
  <si>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</si>
  <si>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</si>
  <si>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</si>
  <si>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</si>
  <si>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</si>
  <si>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</si>
  <si>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</si>
  <si>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</si>
  <si>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</si>
  <si>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</si>
  <si>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</si>
  <si>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</si>
  <si>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</si>
  <si>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</si>
  <si>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</si>
  <si>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</si>
  <si>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</si>
  <si>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</si>
  <si>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</si>
  <si>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</si>
  <si>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</si>
  <si>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</si>
  <si>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</si>
  <si>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</si>
  <si>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</si>
  <si>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</si>
  <si>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</si>
  <si>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</si>
  <si>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</si>
  <si>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</si>
  <si>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</si>
  <si>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</si>
  <si>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</si>
  <si>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</si>
  <si>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</si>
  <si>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</si>
  <si>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</si>
  <si>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</si>
  <si>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</si>
  <si>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</si>
  <si>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</si>
  <si>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</si>
  <si>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</si>
  <si>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</si>
  <si>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</si>
  <si>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</si>
  <si>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</si>
  <si>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</si>
  <si>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</si>
  <si>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</si>
  <si>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</si>
  <si>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</si>
  <si>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</si>
  <si>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</si>
  <si>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</si>
  <si>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</si>
  <si>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</si>
  <si>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</si>
  <si>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</si>
  <si>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</si>
  <si>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</si>
  <si>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</si>
  <si>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</si>
  <si>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</si>
  <si>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</si>
  <si>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</si>
  <si>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</si>
  <si>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</si>
  <si>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</si>
  <si>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</si>
  <si>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</si>
  <si>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</si>
  <si>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</si>
  <si>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</si>
  <si>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</si>
  <si>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</si>
  <si>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</si>
  <si>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</si>
  <si>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</si>
  <si>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</si>
  <si>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</si>
  <si>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</si>
  <si>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</si>
  <si>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</si>
  <si>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</si>
  <si>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</si>
  <si>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</si>
  <si>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</si>
  <si>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</si>
  <si>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</si>
  <si>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</si>
  <si>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</si>
  <si>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</si>
  <si>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</si>
  <si>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</si>
  <si>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</si>
  <si>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</si>
  <si>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</si>
  <si>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</si>
  <si>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</si>
  <si>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</si>
  <si>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</si>
  <si>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</si>
  <si>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</si>
  <si>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</si>
  <si>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</si>
  <si>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</si>
  <si>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</si>
  <si>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</si>
  <si>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</si>
  <si>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</si>
  <si>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</si>
  <si>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</si>
  <si>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</si>
  <si>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</si>
  <si>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</si>
  <si>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</si>
  <si>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</si>
  <si>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</si>
  <si>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</si>
  <si>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</si>
  <si>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</si>
  <si>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</si>
  <si>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</si>
  <si>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</si>
  <si>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</si>
  <si>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</si>
  <si>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</si>
  <si>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</si>
  <si>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</si>
  <si>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</si>
  <si>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</si>
  <si>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</si>
  <si>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</si>
  <si>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</si>
  <si>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</si>
  <si>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</si>
  <si>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</si>
  <si>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</si>
  <si>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</si>
  <si>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</si>
  <si>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</si>
  <si>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</si>
  <si>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</si>
  <si>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</si>
  <si>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</si>
  <si>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</si>
  <si>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</si>
  <si>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</si>
  <si>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</si>
  <si>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</si>
  <si>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</si>
  <si>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</si>
  <si>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</si>
  <si>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</si>
  <si>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</si>
  <si>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</si>
  <si>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</si>
  <si>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</si>
  <si>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</si>
  <si>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</si>
  <si>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</si>
  <si>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</si>
  <si>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</si>
  <si>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</si>
  <si>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</si>
  <si>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</si>
  <si>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0.02</t>
  </si>
  <si>
    <t>▲ 0.47</t>
  </si>
  <si>
    <t>一般会計</t>
  </si>
  <si>
    <t>国民健康保険特別会計</t>
  </si>
  <si>
    <t>介護保険特別会計</t>
  </si>
  <si>
    <t>水道特別会計</t>
  </si>
  <si>
    <t>農業集落排水事業特別会計</t>
  </si>
  <si>
    <t>後期高齢者医療特別会計</t>
  </si>
  <si>
    <t>診療所会計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</si>
  <si>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</si>
  <si>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</si>
  <si>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</si>
  <si>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</si>
  <si>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</si>
  <si>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</si>
  <si>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</si>
  <si>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</si>
  <si>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釧路北部消防事務組合</t>
    <rPh sb="0" eb="2">
      <t>クシロ</t>
    </rPh>
    <rPh sb="2" eb="4">
      <t>ホクブ</t>
    </rPh>
    <rPh sb="4" eb="6">
      <t>ショウボウ</t>
    </rPh>
    <rPh sb="6" eb="8">
      <t>ジム</t>
    </rPh>
    <rPh sb="8" eb="10">
      <t>クミアイ</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</si>
  <si>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</si>
  <si>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</si>
  <si>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</si>
  <si>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t>
    <phoneticPr fontId="2"/>
  </si>
  <si>
    <t>-</t>
    <phoneticPr fontId="2"/>
  </si>
  <si>
    <t>鶴居村振興公社</t>
    <rPh sb="0" eb="3">
      <t>ツ</t>
    </rPh>
    <rPh sb="3" eb="5">
      <t>シンコウ</t>
    </rPh>
    <rPh sb="5" eb="7">
      <t>コウシャ</t>
    </rPh>
    <phoneticPr fontId="2"/>
  </si>
  <si>
    <t>公共施設等整備基金</t>
  </si>
  <si>
    <t>振興基金</t>
  </si>
  <si>
    <t>酪農振興基金</t>
  </si>
  <si>
    <t>笑顔が輝く移住定住応援基金</t>
  </si>
  <si>
    <t>鶴の居る村基金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</si>
  <si>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</si>
  <si>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</si>
  <si>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</si>
  <si>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</si>
  <si>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</si>
  <si>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</si>
  <si>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</si>
  <si>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</si>
  <si>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</si>
  <si>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</si>
  <si>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将来負担額よりも充当可能基金残高等が上回っているため、将来負担比率は発生していない。
　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t>
    <phoneticPr fontId="5"/>
  </si>
  <si>
    <t>　将来負担額よりも充当可能基金残高等が上回っているため、将来負担比率は発生していない。
　実質公債費比率に関しては、高利率の地方債の償還が順次終了している状況にあることから、元利償還金は今後減少傾向。しかしながら、近年借入の村立鶴居診療所建設事業や令和元年度から整備を実施する子育て支援施設整備事業、総合体育館整備事業、鶴居中学校大規模改修事業等の大型事業に係る借入の償還が開始されることから、R2年度から償還金は増加しR11年度にピークを迎える見込み。償還年限と据置期間の調整し公債費の単年度支出額を平準化することとし、総合計画に基づいた投資的事業の実施と地方債の計画的な発行を行い、健全な財政運営と公債費の抑制に努める。</t>
    <rPh sb="124" eb="126">
      <t>レイワ</t>
    </rPh>
    <rPh sb="126" eb="127">
      <t>モト</t>
    </rPh>
    <rPh sb="127" eb="12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</si>
</sst>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CDDB-4E78-A0C5-32DFAE6C47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348695</c:v>
                </c:pt>
                <c:pt idx="1">
                  <c:v>400863</c:v>
                </c:pt>
                <c:pt idx="2">
                  <c:v>441063</c:v>
                </c:pt>
                <c:pt idx="3">
                  <c:v>401338</c:v>
                </c:pt>
                <c:pt idx="4">
                  <c:v>1321772</c:v>
                </c:pt>
              </c:numCache>
            </c:numRef>
          </c:val>
          <c:smooth val="0"/>
          <c:extLst>
            <c:ext xmlns:c16="http://schemas.microsoft.com/office/drawing/2014/chart" uri="{C3380CC4-5D6E-409C-BE32-E72D297353CC}">
              <c16:uniqueId val="{00000001-CDDB-4E78-A0C5-32DFAE6C47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1.55</c:v>
                </c:pt>
                <c:pt idx="1">
                  <c:v>2.2200000000000002</c:v>
                </c:pt>
                <c:pt idx="2">
                  <c:v>2.2200000000000002</c:v>
                </c:pt>
                <c:pt idx="3">
                  <c:v>2.2400000000000002</c:v>
                </c:pt>
                <c:pt idx="4">
                  <c:v>2.56</c:v>
                </c:pt>
              </c:numCache>
            </c:numRef>
          </c:val>
          <c:extLst>
            <c:ext xmlns:c16="http://schemas.microsoft.com/office/drawing/2014/chart" uri="{C3380CC4-5D6E-409C-BE32-E72D297353CC}">
              <c16:uniqueId val="{00000000-601F-4EC6-898B-1603437553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26.5</c:v>
                </c:pt>
                <c:pt idx="1">
                  <c:v>28.27</c:v>
                </c:pt>
                <c:pt idx="2">
                  <c:v>28.97</c:v>
                </c:pt>
                <c:pt idx="3">
                  <c:v>29.29</c:v>
                </c:pt>
                <c:pt idx="4">
                  <c:v>30.67</c:v>
                </c:pt>
              </c:numCache>
            </c:numRef>
          </c:val>
          <c:extLst>
            <c:ext xmlns:c16="http://schemas.microsoft.com/office/drawing/2014/chart" uri="{C3380CC4-5D6E-409C-BE32-E72D297353CC}">
              <c16:uniqueId val="{00000001-601F-4EC6-898B-1603437553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1.05</c:v>
                </c:pt>
                <c:pt idx="1">
                  <c:v>1.63</c:v>
                </c:pt>
                <c:pt idx="2">
                  <c:v>-0.02</c:v>
                </c:pt>
                <c:pt idx="3">
                  <c:v>-0.47</c:v>
                </c:pt>
                <c:pt idx="4">
                  <c:v>1.49</c:v>
                </c:pt>
              </c:numCache>
            </c:numRef>
          </c:val>
          <c:smooth val="0"/>
          <c:extLst>
            <c:ext xmlns:c16="http://schemas.microsoft.com/office/drawing/2014/chart" uri="{C3380CC4-5D6E-409C-BE32-E72D297353CC}">
              <c16:uniqueId val="{00000002-601F-4EC6-898B-1603437553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51-450C-9027-9D66363820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51-450C-9027-9D66363820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51-450C-9027-9D6636382032}"/>
            </c:ext>
          </c:extLst>
        </c:ser>
        <c:ser>
          <c:idx val="3"/>
          <c:order val="3"/>
          <c:tx>
            <c:strRef>
              <c:f>データシート!$A$30</c:f>
              <c:strCache>
                <c:ptCount val="1"/>
                <c:pt idx="0">
                  <c:v>診療所会計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151-450C-9027-9D66363820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7151-450C-9027-9D663638203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5-7151-450C-9027-9D6636382032}"/>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0.12</c:v>
                </c:pt>
                <c:pt idx="4">
                  <c:v>#N/A</c:v>
                </c:pt>
                <c:pt idx="5">
                  <c:v>0.12</c:v>
                </c:pt>
                <c:pt idx="6">
                  <c:v>#N/A</c:v>
                </c:pt>
                <c:pt idx="7">
                  <c:v>0.13</c:v>
                </c:pt>
                <c:pt idx="8">
                  <c:v>#N/A</c:v>
                </c:pt>
                <c:pt idx="9">
                  <c:v>0.09</c:v>
                </c:pt>
              </c:numCache>
            </c:numRef>
          </c:val>
          <c:extLst>
            <c:ext xmlns:c16="http://schemas.microsoft.com/office/drawing/2014/chart" uri="{C3380CC4-5D6E-409C-BE32-E72D297353CC}">
              <c16:uniqueId val="{00000006-7151-450C-9027-9D663638203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0.82</c:v>
                </c:pt>
                <c:pt idx="2">
                  <c:v>#N/A</c:v>
                </c:pt>
                <c:pt idx="3">
                  <c:v>1.1000000000000001</c:v>
                </c:pt>
                <c:pt idx="4">
                  <c:v>#N/A</c:v>
                </c:pt>
                <c:pt idx="5">
                  <c:v>0.87</c:v>
                </c:pt>
                <c:pt idx="6">
                  <c:v>#N/A</c:v>
                </c:pt>
                <c:pt idx="7">
                  <c:v>1.47</c:v>
                </c:pt>
                <c:pt idx="8">
                  <c:v>#N/A</c:v>
                </c:pt>
                <c:pt idx="9">
                  <c:v>0.85</c:v>
                </c:pt>
              </c:numCache>
            </c:numRef>
          </c:val>
          <c:extLst>
            <c:ext xmlns:c16="http://schemas.microsoft.com/office/drawing/2014/chart" uri="{C3380CC4-5D6E-409C-BE32-E72D297353CC}">
              <c16:uniqueId val="{00000007-7151-450C-9027-9D663638203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1.51</c:v>
                </c:pt>
                <c:pt idx="2">
                  <c:v>#N/A</c:v>
                </c:pt>
                <c:pt idx="3">
                  <c:v>1.67</c:v>
                </c:pt>
                <c:pt idx="4">
                  <c:v>#N/A</c:v>
                </c:pt>
                <c:pt idx="5">
                  <c:v>1.37</c:v>
                </c:pt>
                <c:pt idx="6">
                  <c:v>#N/A</c:v>
                </c:pt>
                <c:pt idx="7">
                  <c:v>1.41</c:v>
                </c:pt>
                <c:pt idx="8">
                  <c:v>#N/A</c:v>
                </c:pt>
                <c:pt idx="9">
                  <c:v>1.39</c:v>
                </c:pt>
              </c:numCache>
            </c:numRef>
          </c:val>
          <c:extLst>
            <c:ext xmlns:c16="http://schemas.microsoft.com/office/drawing/2014/chart" uri="{C3380CC4-5D6E-409C-BE32-E72D297353CC}">
              <c16:uniqueId val="{00000008-7151-450C-9027-9D66363820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1.55</c:v>
                </c:pt>
                <c:pt idx="2">
                  <c:v>#N/A</c:v>
                </c:pt>
                <c:pt idx="3">
                  <c:v>2.2200000000000002</c:v>
                </c:pt>
                <c:pt idx="4">
                  <c:v>#N/A</c:v>
                </c:pt>
                <c:pt idx="5">
                  <c:v>2.21</c:v>
                </c:pt>
                <c:pt idx="6">
                  <c:v>#N/A</c:v>
                </c:pt>
                <c:pt idx="7">
                  <c:v>2.2400000000000002</c:v>
                </c:pt>
                <c:pt idx="8">
                  <c:v>#N/A</c:v>
                </c:pt>
                <c:pt idx="9">
                  <c:v>2.5499999999999998</c:v>
                </c:pt>
              </c:numCache>
            </c:numRef>
          </c:val>
          <c:extLst>
            <c:ext xmlns:c16="http://schemas.microsoft.com/office/drawing/2014/chart" uri="{C3380CC4-5D6E-409C-BE32-E72D297353CC}">
              <c16:uniqueId val="{00000009-7151-450C-9027-9D66363820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475</c:v>
                </c:pt>
                <c:pt idx="5">
                  <c:v>466</c:v>
                </c:pt>
                <c:pt idx="8">
                  <c:v>454</c:v>
                </c:pt>
                <c:pt idx="11">
                  <c:v>434</c:v>
                </c:pt>
                <c:pt idx="14">
                  <c:v>390</c:v>
                </c:pt>
              </c:numCache>
            </c:numRef>
          </c:val>
          <c:extLst>
            <c:ext xmlns:c16="http://schemas.microsoft.com/office/drawing/2014/chart" uri="{C3380CC4-5D6E-409C-BE32-E72D297353CC}">
              <c16:uniqueId val="{00000000-EBA6-4DC3-B08D-FFF349CA88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A6-4DC3-B08D-FFF349CA88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A6-4DC3-B08D-FFF349CA88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EBA6-4DC3-B08D-FFF349CA88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c:v>
                </c:pt>
                <c:pt idx="3">
                  <c:v>25</c:v>
                </c:pt>
                <c:pt idx="6">
                  <c:v>23</c:v>
                </c:pt>
                <c:pt idx="9">
                  <c:v>21</c:v>
                </c:pt>
                <c:pt idx="12">
                  <c:v>19</c:v>
                </c:pt>
              </c:numCache>
            </c:numRef>
          </c:val>
          <c:extLst>
            <c:ext xmlns:c16="http://schemas.microsoft.com/office/drawing/2014/chart" uri="{C3380CC4-5D6E-409C-BE32-E72D297353CC}">
              <c16:uniqueId val="{00000004-EBA6-4DC3-B08D-FFF349CA88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A6-4DC3-B08D-FFF349CA88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A6-4DC3-B08D-FFF349CA88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559</c:v>
                </c:pt>
                <c:pt idx="3">
                  <c:v>584</c:v>
                </c:pt>
                <c:pt idx="6">
                  <c:v>566</c:v>
                </c:pt>
                <c:pt idx="9">
                  <c:v>520</c:v>
                </c:pt>
                <c:pt idx="12">
                  <c:v>457</c:v>
                </c:pt>
              </c:numCache>
            </c:numRef>
          </c:val>
          <c:extLst>
            <c:ext xmlns:c16="http://schemas.microsoft.com/office/drawing/2014/chart" uri="{C3380CC4-5D6E-409C-BE32-E72D297353CC}">
              <c16:uniqueId val="{00000007-EBA6-4DC3-B08D-FFF349CA88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118</c:v>
                </c:pt>
                <c:pt idx="2">
                  <c:v>#N/A</c:v>
                </c:pt>
                <c:pt idx="3">
                  <c:v>#N/A</c:v>
                </c:pt>
                <c:pt idx="4">
                  <c:v>146</c:v>
                </c:pt>
                <c:pt idx="5">
                  <c:v>#N/A</c:v>
                </c:pt>
                <c:pt idx="6">
                  <c:v>#N/A</c:v>
                </c:pt>
                <c:pt idx="7">
                  <c:v>138</c:v>
                </c:pt>
                <c:pt idx="8">
                  <c:v>#N/A</c:v>
                </c:pt>
                <c:pt idx="9">
                  <c:v>#N/A</c:v>
                </c:pt>
                <c:pt idx="10">
                  <c:v>110</c:v>
                </c:pt>
                <c:pt idx="11">
                  <c:v>#N/A</c:v>
                </c:pt>
                <c:pt idx="12">
                  <c:v>#N/A</c:v>
                </c:pt>
                <c:pt idx="13">
                  <c:v>89</c:v>
                </c:pt>
                <c:pt idx="14">
                  <c:v>#N/A</c:v>
                </c:pt>
              </c:numCache>
            </c:numRef>
          </c:val>
          <c:smooth val="0"/>
          <c:extLst>
            <c:ext xmlns:c16="http://schemas.microsoft.com/office/drawing/2014/chart" uri="{C3380CC4-5D6E-409C-BE32-E72D297353CC}">
              <c16:uniqueId val="{00000008-EBA6-4DC3-B08D-FFF349CA88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3630</c:v>
                </c:pt>
                <c:pt idx="5">
                  <c:v>3493</c:v>
                </c:pt>
                <c:pt idx="8">
                  <c:v>3251</c:v>
                </c:pt>
                <c:pt idx="11">
                  <c:v>3122</c:v>
                </c:pt>
                <c:pt idx="14">
                  <c:v>3524</c:v>
                </c:pt>
              </c:numCache>
            </c:numRef>
          </c:val>
          <c:extLst>
            <c:ext xmlns:c16="http://schemas.microsoft.com/office/drawing/2014/chart" uri="{C3380CC4-5D6E-409C-BE32-E72D297353CC}">
              <c16:uniqueId val="{00000000-998C-4ABE-A0EC-8989D454E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98C-4ABE-A0EC-8989D454E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2845</c:v>
                </c:pt>
                <c:pt idx="5">
                  <c:v>3302</c:v>
                </c:pt>
                <c:pt idx="8">
                  <c:v>3995</c:v>
                </c:pt>
                <c:pt idx="11">
                  <c:v>4635</c:v>
                </c:pt>
                <c:pt idx="14">
                  <c:v>4813</c:v>
                </c:pt>
              </c:numCache>
            </c:numRef>
          </c:val>
          <c:extLst>
            <c:ext xmlns:c16="http://schemas.microsoft.com/office/drawing/2014/chart" uri="{C3380CC4-5D6E-409C-BE32-E72D297353CC}">
              <c16:uniqueId val="{00000002-998C-4ABE-A0EC-8989D454E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8C-4ABE-A0EC-8989D454E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8C-4ABE-A0EC-8989D454E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8C-4ABE-A0EC-8989D454E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396</c:v>
                </c:pt>
                <c:pt idx="3">
                  <c:v>400</c:v>
                </c:pt>
                <c:pt idx="6">
                  <c:v>395</c:v>
                </c:pt>
                <c:pt idx="9">
                  <c:v>432</c:v>
                </c:pt>
                <c:pt idx="12">
                  <c:v>348</c:v>
                </c:pt>
              </c:numCache>
            </c:numRef>
          </c:val>
          <c:extLst>
            <c:ext xmlns:c16="http://schemas.microsoft.com/office/drawing/2014/chart" uri="{C3380CC4-5D6E-409C-BE32-E72D297353CC}">
              <c16:uniqueId val="{00000006-998C-4ABE-A0EC-8989D454E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c:v>
                </c:pt>
                <c:pt idx="3">
                  <c:v>10</c:v>
                </c:pt>
                <c:pt idx="6">
                  <c:v>7</c:v>
                </c:pt>
                <c:pt idx="9">
                  <c:v>4</c:v>
                </c:pt>
                <c:pt idx="12">
                  <c:v>1</c:v>
                </c:pt>
              </c:numCache>
            </c:numRef>
          </c:val>
          <c:extLst>
            <c:ext xmlns:c16="http://schemas.microsoft.com/office/drawing/2014/chart" uri="{C3380CC4-5D6E-409C-BE32-E72D297353CC}">
              <c16:uniqueId val="{00000007-998C-4ABE-A0EC-8989D454E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177</c:v>
                </c:pt>
                <c:pt idx="3">
                  <c:v>161</c:v>
                </c:pt>
                <c:pt idx="6">
                  <c:v>145</c:v>
                </c:pt>
                <c:pt idx="9">
                  <c:v>129</c:v>
                </c:pt>
                <c:pt idx="12">
                  <c:v>116</c:v>
                </c:pt>
              </c:numCache>
            </c:numRef>
          </c:val>
          <c:extLst>
            <c:ext xmlns:c16="http://schemas.microsoft.com/office/drawing/2014/chart" uri="{C3380CC4-5D6E-409C-BE32-E72D297353CC}">
              <c16:uniqueId val="{00000008-998C-4ABE-A0EC-8989D454E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8C-4ABE-A0EC-8989D454E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4072</c:v>
                </c:pt>
                <c:pt idx="3">
                  <c:v>3887</c:v>
                </c:pt>
                <c:pt idx="6">
                  <c:v>3644</c:v>
                </c:pt>
                <c:pt idx="9">
                  <c:v>3620</c:v>
                </c:pt>
                <c:pt idx="12">
                  <c:v>4225</c:v>
                </c:pt>
              </c:numCache>
            </c:numRef>
          </c:val>
          <c:extLst>
            <c:ext xmlns:c16="http://schemas.microsoft.com/office/drawing/2014/chart" uri="{C3380CC4-5D6E-409C-BE32-E72D297353CC}">
              <c16:uniqueId val="{0000000A-998C-4ABE-A0EC-8989D454EC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8C-4ABE-A0EC-8989D454EC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743</c:v>
                </c:pt>
                <c:pt idx="1">
                  <c:v>732</c:v>
                </c:pt>
                <c:pt idx="2">
                  <c:v>762</c:v>
                </c:pt>
              </c:numCache>
            </c:numRef>
          </c:val>
          <c:extLst>
            <c:ext xmlns:c16="http://schemas.microsoft.com/office/drawing/2014/chart" uri="{C3380CC4-5D6E-409C-BE32-E72D297353CC}">
              <c16:uniqueId val="{00000000-BCD9-42AF-AB40-EEEEC39F54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394</c:v>
                </c:pt>
                <c:pt idx="1">
                  <c:v>394</c:v>
                </c:pt>
                <c:pt idx="2">
                  <c:v>394</c:v>
                </c:pt>
              </c:numCache>
            </c:numRef>
          </c:val>
          <c:extLst>
            <c:ext xmlns:c16="http://schemas.microsoft.com/office/drawing/2014/chart" uri="{C3380CC4-5D6E-409C-BE32-E72D297353CC}">
              <c16:uniqueId val="{00000001-BCD9-42AF-AB40-EEEEC39F54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2780</c:v>
                </c:pt>
                <c:pt idx="1">
                  <c:v>3430</c:v>
                </c:pt>
                <c:pt idx="2">
                  <c:v>3577</c:v>
                </c:pt>
              </c:numCache>
            </c:numRef>
          </c:val>
          <c:extLst>
            <c:ext xmlns:c16="http://schemas.microsoft.com/office/drawing/2014/chart" uri="{C3380CC4-5D6E-409C-BE32-E72D297353CC}">
              <c16:uniqueId val="{00000002-BCD9-42AF-AB40-EEEEC39F54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{2A8DE5B5-0EA5-427F-90A3-C3BFC9999C84}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C23-40AE-827E-0ACBFD94B9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{07223ECE-546C-4350-8FF6-0C4B049CF33D}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23-40AE-827E-0ACBFD94B9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{25DE8CC9-154C-45D3-8FFF-C28AF3792DD2}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23-40AE-827E-0ACBFD94B9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{BE26F21A-AD8C-4EC1-8834-8BD833E0CF29}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23-40AE-827E-0ACBFD94B9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{52D1D945-6F37-4443-8256-436DF593DDED}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23-40AE-827E-0ACBFD94B97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{1DA58C99-69DD-4E2E-9405-7091195C6187}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C23-40AE-827E-0ACBFD94B97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{FEF2987C-B5FE-43AB-8806-87698F2FA2F1}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C23-40AE-827E-0ACBFD94B97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{638AEAEE-A1EA-4E0B-8FEB-E7527211BAE4}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C23-40AE-827E-0ACBFD94B97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{20D30539-D43D-4254-A728-A1E63363AFBB}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C23-40AE-827E-0ACBFD94B9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61.5</c:v>
                </c:pt>
                <c:pt idx="24">
                  <c:v>63.4</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23-40AE-827E-0ACBFD94B9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{8412F798-18FB-4346-85A0-9014523DB495}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C23-40AE-827E-0ACBFD94B9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{186537C6-75CB-4737-B6E3-EBBC02329FF6}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23-40AE-827E-0ACBFD94B9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{1F641A39-02E5-4D94-8C73-76708E384BC9}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23-40AE-827E-0ACBFD94B9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{207C4A9D-675B-4AA8-BFC6-765D3DB4DE6C}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23-40AE-827E-0ACBFD94B9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{226CC823-5E4E-444B-82B9-B18CFF207184}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23-40AE-827E-0ACBFD94B97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{8A8754D7-AFD1-4353-97BD-91F7325503DD}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C23-40AE-827E-0ACBFD94B97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{3A68BE7A-8C8C-425A-BC17-5400D4AD9A4C}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C23-40AE-827E-0ACBFD94B97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{F5AABD88-2C64-497D-8BC6-56FB52F586FD}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C23-40AE-827E-0ACBFD94B97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{BAEEF73A-1C93-47AA-A9DF-0D2DD6D46A61}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C23-40AE-827E-0ACBFD94B9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C23-40AE-827E-0ACBFD94B979}"/>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{63090DFD-F816-45B7-B8D9-07CA60E1F9B5}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25F-41D0-A562-557739860A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{1B079161-F27E-44A0-9B99-EAFF915A3631}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5F-41D0-A562-557739860A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{102B84A8-E41F-4E22-8A8A-630647A4FA5C}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5F-41D0-A562-557739860A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{E9043574-80C5-4D61-BC0D-F0C9CC79318B}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5F-41D0-A562-557739860A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{403B46BA-ACAB-4D3F-987A-CFD8A1519C8D}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5F-41D0-A562-557739860A4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{57B35A2E-0337-4FC2-A30D-90E26DC18EFA}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25F-41D0-A562-557739860A4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{9B8146CC-80D1-4671-AFB2-7D1E187C5BFE}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25F-41D0-A562-557739860A4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{005057A9-30AF-4B10-9314-295EEB44BE5F}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25F-41D0-A562-557739860A4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{A813D429-E27E-45F9-9CE3-0945563970A2}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25F-41D0-A562-557739860A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6.9</c:v>
                </c:pt>
                <c:pt idx="16">
                  <c:v>6.2</c:v>
                </c:pt>
                <c:pt idx="24">
                  <c:v>6.2</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25F-41D0-A562-557739860A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{19CCDDF1-724F-4E9C-9C8F-B60CBD24CD9F}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25F-41D0-A562-557739860A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{F3EEAC6B-3F01-42FC-B808-34A636AC8789}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5F-41D0-A562-557739860A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{A02665CC-A797-4C4B-8390-9D62AD3E02AB}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5F-41D0-A562-557739860A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{2BE3F510-0299-4E63-80D8-26BA5907B273}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5F-41D0-A562-557739860A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{30D4D37C-3F73-4B7E-A0DA-5603CBD04751}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5F-41D0-A562-557739860A4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{4446D962-CED1-4586-B5FB-8AAA0B5360EC}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25F-41D0-A562-557739860A4B}"/>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{2F1FFB02-F1D2-4B31-9E5E-D6E80CE60F62}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25F-41D0-A562-557739860A4B}"/>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{E0F9EECC-115B-48D2-BCCA-C6556CD77152}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25F-41D0-A562-557739860A4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{6E542A12-1422-46C2-8898-8CE077A689DC}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25F-41D0-A562-557739860A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25F-41D0-A562-557739860A4B}"/>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高利率の地方債の償還が順次終了している状況にあることから、元利償還金は今後減少傾向。</a:t>
          </a:r>
        </a:p>
        <a:p>
          <a:r>
            <a:rPr kumimoji="1" lang="ja-JP" altLang="en-US" sz="1300">
              <a:latin typeface="ＭＳ ゴシック" pitchFamily="49" charset="-128"/>
              <a:ea typeface="ＭＳ ゴシック" pitchFamily="49" charset="-128"/>
            </a:rPr>
            <a:t>しかしながら、近年借入の村立鶴居診療所建設事業や子どもセンター建設事業、</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年度以降借入予定である総合体育館整備事業や学校増改築事業等の大型事業に係る償還が開始されることから、</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年度から償還金は増加し</a:t>
          </a:r>
          <a:r>
            <a:rPr kumimoji="1" lang="en-US" altLang="ja-JP" sz="1300">
              <a:latin typeface="ＭＳ ゴシック" pitchFamily="49" charset="-128"/>
              <a:ea typeface="ＭＳ ゴシック" pitchFamily="49" charset="-128"/>
            </a:rPr>
            <a:t>R10</a:t>
          </a:r>
          <a:r>
            <a:rPr kumimoji="1" lang="ja-JP" altLang="en-US" sz="1300">
              <a:latin typeface="ＭＳ ゴシック" pitchFamily="49" charset="-128"/>
              <a:ea typeface="ＭＳ ゴシック" pitchFamily="49" charset="-128"/>
            </a:rPr>
            <a:t>年度にピークを迎える見込み。</a:t>
          </a:r>
        </a:p>
        <a:p>
          <a:r>
            <a:rPr kumimoji="1" lang="ja-JP" altLang="en-US" sz="1300">
              <a:latin typeface="ＭＳ ゴシック" pitchFamily="49" charset="-128"/>
              <a:ea typeface="ＭＳ ゴシック" pitchFamily="49" charset="-128"/>
            </a:rPr>
            <a:t>償還年限と据置期間の調整し公債費の単年度支出額を平準化することとし、総合計画に基づいた投資的事業の実施と地方債の計画的な発行を行い、健全な財政運営と公債費の抑制に努める。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基金残高等が上回っているため、将来負担比率は発生していない。基金等残高は財産運用収入や決算余剰金の積立等によって年々増加しているが、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北海道鶴居村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策定の「鶴居村公共施設等総合管理計画」に基づき、今後、増加していくと想定される公共施設等の整備、補修等に要する経費や公共施設等の整備に係る村債の償還及び利息の支払の財源に充てることを目的に新たに設置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万円を積み立てたことを主要因とする増。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公共施設の改修・更新・長寿命化に係る大型事業や村の地域活性化事業等の財源として計画的に基金資金を活用しながら、健全な財政運営の原資として適正な運用に努める。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鶴居村公共施設等総合管理計画」により、今後、増加していくと想定される公共施設等の整備、補修等に要する経費や公共施設等の整備に係る村債の償還及び利息の支払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・笑顔が輝く移住定住応援基金：鶴居村に定住を希望する者の住宅の確保を支援し、本村への移住及び定住を促進することを目的とする「輝く住ま居る支援金」の財源に充てることを目的とする。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ふるさと納税制度により、村に採納いただいた寄附金を積み立てし、タンチョウ保護をはじめ、釧路湿原を含めた自然環境の保全、地域振興や地域福祉事業、教育及び文化スポーツの振興、こども子育て及び青少年の人材育成に役立て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・公共施設等整備基金：上記を目的に、平成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年度新規基金条例制定。決算剰余金及び財産売払い収入等を原資とし積み立てたことから増加。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・笑顔が輝く移住定住応援基金：「輝く住ま居る支援金」として、支援金交付相当額を一般会計に繰り入れたため減少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万を積立てた一方、地域活性化事業（子育て応援牛乳券配布事業等）の財源として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万を取り崩した結果、微増。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・公共施設等整備基金：決算剰余金及び財産売払い収入等を原資として、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憶円程度を目安に積み増ししていく方針。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・笑顔が輝く移住定住応援基金：今後も「輝く住ま居る支援金」として、支援金交付相当額を一般会計への繰り入れを継続する予定。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・鶴の居る村基金：今後も寄附金を積み立てる一方、地域活性化事業の財源として有効利用していく方針。</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決算剰余金及び釧路空港ビル株式譲渡収入として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令和元年度中の運用状況は、利子収入のみのため変動なし。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今後の地方債償還のピークに備え、現計額を維持していく予定。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
2,477
571.80
6,314,290
6,250,711
63,579
2,484,557
4,224,804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年度に策定した公共施設等総合管理計画において、基本方針として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総資産量の適正化、</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長寿命化の推進、</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維持管理コストの抑制、を掲げマネジメントを推進していくこととしている。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年度には保育園を統合し新たな子育て支援施設の建設、令和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年度には総合体育館の更新、また令和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年度には中学校の大規模改修を予定している他、各長寿命化計画等に基づく道路・橋梁・住宅の長寿命化を実施しているため、今後は低下してくるものと想定される。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44541</xdr:rowOff>
    </xdr:from>
    <xdr:to>
      <xdr:col>23</xdr:col>
      <xdr:colOff>136525</xdr:colOff>
      <xdr:row>32</xdr:row>
      <xdr:rowOff>146141</xdr:rowOff>
    </xdr:to>
    <xdr:sp macro="" textlink="">
      <xdr:nvSpPr>
        <xdr:cNvPr id="92" name="楕円 91"/>
        <xdr:cNvSpPr/>
      </xdr:nvSpPr>
      <xdr:spPr>
        <a:xfrm>
          <a:off x="47117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22968</xdr:rowOff>
    </xdr:from>
    <xdr:ext cx="405111" cy="259045"/>
    <xdr:sp macro="" textlink="">
      <xdr:nvSpPr>
        <xdr:cNvPr id="93" name="有形固定資産減価償却率該当値テキスト"/>
        <xdr:cNvSpPr txBox="1"/>
      </xdr:nvSpPr>
      <xdr:spPr>
        <a:xfrm>
          <a:off x="48133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94" name="楕円 93"/>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95341</xdr:rowOff>
    </xdr:to>
    <xdr:cxnSp macro="">
      <xdr:nvCxnSpPr>
        <xdr:cNvPr id="95" name="直線コネクタ 94"/>
        <xdr:cNvCxnSpPr/>
      </xdr:nvCxnSpPr>
      <xdr:spPr>
        <a:xfrm>
          <a:off x="4051300" y="6291580"/>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96" name="楕円 95"/>
        <xdr:cNvSpPr/>
      </xdr:nvSpPr>
      <xdr:spPr>
        <a:xfrm>
          <a:off x="3238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32</xdr:row>
      <xdr:rowOff>33655</xdr:rowOff>
    </xdr:to>
    <xdr:cxnSp macro="">
      <xdr:nvCxnSpPr>
        <xdr:cNvPr id="97" name="直線コネクタ 96"/>
        <xdr:cNvCxnSpPr/>
      </xdr:nvCxnSpPr>
      <xdr:spPr>
        <a:xfrm>
          <a:off x="3289300" y="6232978"/>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37102</xdr:rowOff>
    </xdr:from>
    <xdr:to>
      <xdr:col>11</xdr:col>
      <xdr:colOff>187325</xdr:colOff>
      <xdr:row>31</xdr:row>
      <xdr:rowOff>138702</xdr:rowOff>
    </xdr:to>
    <xdr:sp macro="" textlink="">
      <xdr:nvSpPr>
        <xdr:cNvPr id="98" name="楕円 97"/>
        <xdr:cNvSpPr/>
      </xdr:nvSpPr>
      <xdr:spPr>
        <a:xfrm>
          <a:off x="2476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87902</xdr:rowOff>
    </xdr:from>
    <xdr:to>
      <xdr:col>15</xdr:col>
      <xdr:colOff>136525</xdr:colOff>
      <xdr:row>31</xdr:row>
      <xdr:rowOff>146503</xdr:rowOff>
    </xdr:to>
    <xdr:cxnSp macro="">
      <xdr:nvCxnSpPr>
        <xdr:cNvPr id="99" name="直線コネクタ 98"/>
        <xdr:cNvCxnSpPr/>
      </xdr:nvCxnSpPr>
      <xdr:spPr>
        <a:xfrm>
          <a:off x="2527300" y="617437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104"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105" name="n_2mainValue有形固定資産減価償却率"/>
        <xdr:cNvSpPr txBox="1"/>
      </xdr:nvSpPr>
      <xdr:spPr>
        <a:xfrm>
          <a:off x="308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129829</xdr:rowOff>
    </xdr:from>
    <xdr:ext cx="405111" cy="259045"/>
    <xdr:sp macro="" textlink="">
      <xdr:nvSpPr>
        <xdr:cNvPr id="106" name="n_3mainValue有形固定資産減価償却率"/>
        <xdr:cNvSpPr txBox="1"/>
      </xdr:nvSpPr>
      <xdr:spPr>
        <a:xfrm>
          <a:off x="2324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地方債残高等よりも充当可能基金等が上回っていることから、類似団体平均と比較すると大きく下回っている。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12092</xdr:rowOff>
    </xdr:from>
    <xdr:to>
      <xdr:col>68</xdr:col>
      <xdr:colOff>123825</xdr:colOff>
      <xdr:row>26</xdr:row>
      <xdr:rowOff>113692</xdr:rowOff>
    </xdr:to>
    <xdr:sp macro="" textlink="">
      <xdr:nvSpPr>
        <xdr:cNvPr id="153" name="楕円 152"/>
        <xdr:cNvSpPr/>
      </xdr:nvSpPr>
      <xdr:spPr>
        <a:xfrm>
          <a:off x="13271500" y="52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145025</xdr:rowOff>
    </xdr:from>
    <xdr:to>
      <xdr:col>64</xdr:col>
      <xdr:colOff>123825</xdr:colOff>
      <xdr:row>27</xdr:row>
      <xdr:rowOff>75175</xdr:rowOff>
    </xdr:to>
    <xdr:sp macro="" textlink="">
      <xdr:nvSpPr>
        <xdr:cNvPr id="154" name="楕円 153"/>
        <xdr:cNvSpPr/>
      </xdr:nvSpPr>
      <xdr:spPr>
        <a:xfrm>
          <a:off x="12509500" y="53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62892</xdr:rowOff>
    </xdr:from>
    <xdr:to>
      <xdr:col>68</xdr:col>
      <xdr:colOff>73025</xdr:colOff>
      <xdr:row>27</xdr:row>
      <xdr:rowOff>24375</xdr:rowOff>
    </xdr:to>
    <xdr:cxnSp macro="">
      <xdr:nvCxnSpPr>
        <xdr:cNvPr id="155" name="直線コネクタ 154"/>
        <xdr:cNvCxnSpPr/>
      </xdr:nvCxnSpPr>
      <xdr:spPr>
        <a:xfrm flipV="1">
          <a:off x="12560300" y="5292117"/>
          <a:ext cx="762000" cy="1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46210</xdr:rowOff>
    </xdr:from>
    <xdr:to>
      <xdr:col>60</xdr:col>
      <xdr:colOff>123825</xdr:colOff>
      <xdr:row>27</xdr:row>
      <xdr:rowOff>147810</xdr:rowOff>
    </xdr:to>
    <xdr:sp macro="" textlink="">
      <xdr:nvSpPr>
        <xdr:cNvPr id="156" name="楕円 155"/>
        <xdr:cNvSpPr/>
      </xdr:nvSpPr>
      <xdr:spPr>
        <a:xfrm>
          <a:off x="11747500" y="5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24375</xdr:rowOff>
    </xdr:from>
    <xdr:to>
      <xdr:col>64</xdr:col>
      <xdr:colOff>73025</xdr:colOff>
      <xdr:row>27</xdr:row>
      <xdr:rowOff>97010</xdr:rowOff>
    </xdr:to>
    <xdr:cxnSp macro="">
      <xdr:nvCxnSpPr>
        <xdr:cNvPr id="157" name="直線コネクタ 156"/>
        <xdr:cNvCxnSpPr/>
      </xdr:nvCxnSpPr>
      <xdr:spPr>
        <a:xfrm flipV="1">
          <a:off x="11798300" y="5425050"/>
          <a:ext cx="762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8"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59" name="n_2aveValue債務償還比率"/>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0" name="n_3aveValue債務償還比率"/>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1" name="n_4aveValue債務償還比率"/>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130219</xdr:rowOff>
    </xdr:from>
    <xdr:ext cx="405111" cy="259045"/>
    <xdr:sp macro="" textlink="">
      <xdr:nvSpPr>
        <xdr:cNvPr id="162" name="n_2mainValue債務償還比率"/>
        <xdr:cNvSpPr txBox="1"/>
      </xdr:nvSpPr>
      <xdr:spPr>
        <a:xfrm>
          <a:off x="13119744" y="501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91702</xdr:rowOff>
    </xdr:from>
    <xdr:ext cx="469744" cy="259045"/>
    <xdr:sp macro="" textlink="">
      <xdr:nvSpPr>
        <xdr:cNvPr id="163" name="n_3mainValue債務償還比率"/>
        <xdr:cNvSpPr txBox="1"/>
      </xdr:nvSpPr>
      <xdr:spPr>
        <a:xfrm>
          <a:off x="12325427" y="51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164337</xdr:rowOff>
    </xdr:from>
    <xdr:ext cx="469744" cy="259045"/>
    <xdr:sp macro="" textlink="">
      <xdr:nvSpPr>
        <xdr:cNvPr id="164" name="n_4mainValue債務償還比率"/>
        <xdr:cNvSpPr txBox="1"/>
      </xdr:nvSpPr>
      <xdr:spPr>
        <a:xfrm>
          <a:off x="11563427" y="522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
2,477
571.80
6,314,290
6,250,711
63,579
2,484,557
4,224,804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160927</xdr:rowOff>
    </xdr:from>
    <xdr:to>
      <xdr:col>24</xdr:col>
      <xdr:colOff>114300</xdr:colOff>
      <xdr:row>39</xdr:row>
      <xdr:rowOff>91077</xdr:rowOff>
    </xdr:to>
    <xdr:sp macro="" textlink="">
      <xdr:nvSpPr>
        <xdr:cNvPr id="74" name="楕円 73"/>
        <xdr:cNvSpPr/>
      </xdr:nvSpPr>
      <xdr:spPr>
        <a:xfrm>
          <a:off x="4584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139354</xdr:rowOff>
    </xdr:from>
    <xdr:ext cx="405111" cy="259045"/>
    <xdr:sp macro="" textlink="">
      <xdr:nvSpPr>
        <xdr:cNvPr id="75" name="【道路】&#10;有形固定資産減価償却率該当値テキスト"/>
        <xdr:cNvSpPr txBox="1"/>
      </xdr:nvSpPr>
      <xdr:spPr>
        <a:xfrm>
          <a:off x="4673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40277</xdr:rowOff>
    </xdr:to>
    <xdr:cxnSp macro="">
      <xdr:nvCxnSpPr>
        <xdr:cNvPr id="77" name="直線コネクタ 76"/>
        <xdr:cNvCxnSpPr/>
      </xdr:nvCxnSpPr>
      <xdr:spPr>
        <a:xfrm>
          <a:off x="3797300" y="66941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8" name="楕円 77"/>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7620</xdr:rowOff>
    </xdr:to>
    <xdr:cxnSp macro="">
      <xdr:nvCxnSpPr>
        <xdr:cNvPr id="79" name="直線コネクタ 78"/>
        <xdr:cNvCxnSpPr/>
      </xdr:nvCxnSpPr>
      <xdr:spPr>
        <a:xfrm>
          <a:off x="2908300" y="665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61323</xdr:rowOff>
    </xdr:from>
    <xdr:to>
      <xdr:col>10</xdr:col>
      <xdr:colOff>165100</xdr:colOff>
      <xdr:row>38</xdr:row>
      <xdr:rowOff>162923</xdr:rowOff>
    </xdr:to>
    <xdr:sp macro="" textlink="">
      <xdr:nvSpPr>
        <xdr:cNvPr id="80" name="楕円 79"/>
        <xdr:cNvSpPr/>
      </xdr:nvSpPr>
      <xdr:spPr>
        <a:xfrm>
          <a:off x="1968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112123</xdr:rowOff>
    </xdr:from>
    <xdr:to>
      <xdr:col>15</xdr:col>
      <xdr:colOff>50800</xdr:colOff>
      <xdr:row>38</xdr:row>
      <xdr:rowOff>144780</xdr:rowOff>
    </xdr:to>
    <xdr:cxnSp macro="">
      <xdr:nvCxnSpPr>
        <xdr:cNvPr id="81" name="直線コネクタ 80"/>
        <xdr:cNvCxnSpPr/>
      </xdr:nvCxnSpPr>
      <xdr:spPr>
        <a:xfrm>
          <a:off x="2019300" y="662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6" name="n_1mainValue【道路】&#10;有形固定資産減価償却率"/>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7"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154050</xdr:rowOff>
    </xdr:from>
    <xdr:ext cx="405111" cy="259045"/>
    <xdr:sp macro="" textlink="">
      <xdr:nvSpPr>
        <xdr:cNvPr id="88" name="n_3mainValue【道路】&#10;有形固定資産減価償却率"/>
        <xdr:cNvSpPr txBox="1"/>
      </xdr:nvSpPr>
      <xdr:spPr>
        <a:xfrm>
          <a:off x="1816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111079</xdr:rowOff>
    </xdr:from>
    <xdr:to>
      <xdr:col>55</xdr:col>
      <xdr:colOff>50800</xdr:colOff>
      <xdr:row>41</xdr:row>
      <xdr:rowOff>41229</xdr:rowOff>
    </xdr:to>
    <xdr:sp macro="" textlink="">
      <xdr:nvSpPr>
        <xdr:cNvPr id="128" name="楕円 127"/>
        <xdr:cNvSpPr/>
      </xdr:nvSpPr>
      <xdr:spPr>
        <a:xfrm>
          <a:off x="10426700" y="6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133956</xdr:rowOff>
    </xdr:from>
    <xdr:ext cx="599010" cy="259045"/>
    <xdr:sp macro="" textlink="">
      <xdr:nvSpPr>
        <xdr:cNvPr id="129" name="【道路】&#10;一人当たり延長該当値テキスト"/>
        <xdr:cNvSpPr txBox="1"/>
      </xdr:nvSpPr>
      <xdr:spPr>
        <a:xfrm>
          <a:off x="10515600" y="682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113241</xdr:rowOff>
    </xdr:from>
    <xdr:to>
      <xdr:col>50</xdr:col>
      <xdr:colOff>165100</xdr:colOff>
      <xdr:row>41</xdr:row>
      <xdr:rowOff>43391</xdr:rowOff>
    </xdr:to>
    <xdr:sp macro="" textlink="">
      <xdr:nvSpPr>
        <xdr:cNvPr id="130" name="楕円 129"/>
        <xdr:cNvSpPr/>
      </xdr:nvSpPr>
      <xdr:spPr>
        <a:xfrm>
          <a:off x="9588500" y="69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161879</xdr:rowOff>
    </xdr:from>
    <xdr:to>
      <xdr:col>55</xdr:col>
      <xdr:colOff>0</xdr:colOff>
      <xdr:row>40</xdr:row>
      <xdr:rowOff>164041</xdr:rowOff>
    </xdr:to>
    <xdr:cxnSp macro="">
      <xdr:nvCxnSpPr>
        <xdr:cNvPr id="131" name="直線コネクタ 130"/>
        <xdr:cNvCxnSpPr/>
      </xdr:nvCxnSpPr>
      <xdr:spPr>
        <a:xfrm flipV="1">
          <a:off x="9639300" y="7019879"/>
          <a:ext cx="8382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113585</xdr:rowOff>
    </xdr:from>
    <xdr:to>
      <xdr:col>46</xdr:col>
      <xdr:colOff>38100</xdr:colOff>
      <xdr:row>41</xdr:row>
      <xdr:rowOff>43735</xdr:rowOff>
    </xdr:to>
    <xdr:sp macro="" textlink="">
      <xdr:nvSpPr>
        <xdr:cNvPr id="132" name="楕円 131"/>
        <xdr:cNvSpPr/>
      </xdr:nvSpPr>
      <xdr:spPr>
        <a:xfrm>
          <a:off x="8699500" y="69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164041</xdr:rowOff>
    </xdr:from>
    <xdr:to>
      <xdr:col>50</xdr:col>
      <xdr:colOff>114300</xdr:colOff>
      <xdr:row>40</xdr:row>
      <xdr:rowOff>164385</xdr:rowOff>
    </xdr:to>
    <xdr:cxnSp macro="">
      <xdr:nvCxnSpPr>
        <xdr:cNvPr id="133" name="直線コネクタ 132"/>
        <xdr:cNvCxnSpPr/>
      </xdr:nvCxnSpPr>
      <xdr:spPr>
        <a:xfrm flipV="1">
          <a:off x="8750300" y="702204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113926</xdr:rowOff>
    </xdr:from>
    <xdr:to>
      <xdr:col>41</xdr:col>
      <xdr:colOff>101600</xdr:colOff>
      <xdr:row>41</xdr:row>
      <xdr:rowOff>44076</xdr:rowOff>
    </xdr:to>
    <xdr:sp macro="" textlink="">
      <xdr:nvSpPr>
        <xdr:cNvPr id="134" name="楕円 133"/>
        <xdr:cNvSpPr/>
      </xdr:nvSpPr>
      <xdr:spPr>
        <a:xfrm>
          <a:off x="7810500" y="69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164385</xdr:rowOff>
    </xdr:from>
    <xdr:to>
      <xdr:col>45</xdr:col>
      <xdr:colOff>177800</xdr:colOff>
      <xdr:row>40</xdr:row>
      <xdr:rowOff>164726</xdr:rowOff>
    </xdr:to>
    <xdr:cxnSp macro="">
      <xdr:nvCxnSpPr>
        <xdr:cNvPr id="135" name="直線コネクタ 134"/>
        <xdr:cNvCxnSpPr/>
      </xdr:nvCxnSpPr>
      <xdr:spPr>
        <a:xfrm flipV="1">
          <a:off x="7861300" y="7022385"/>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59918</xdr:rowOff>
    </xdr:from>
    <xdr:ext cx="599010" cy="259045"/>
    <xdr:sp macro="" textlink="">
      <xdr:nvSpPr>
        <xdr:cNvPr id="140" name="n_1mainValue【道路】&#10;一人当たり延長"/>
        <xdr:cNvSpPr txBox="1"/>
      </xdr:nvSpPr>
      <xdr:spPr>
        <a:xfrm>
          <a:off x="9327094" y="674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60262</xdr:rowOff>
    </xdr:from>
    <xdr:ext cx="599010" cy="259045"/>
    <xdr:sp macro="" textlink="">
      <xdr:nvSpPr>
        <xdr:cNvPr id="141" name="n_2mainValue【道路】&#10;一人当たり延長"/>
        <xdr:cNvSpPr txBox="1"/>
      </xdr:nvSpPr>
      <xdr:spPr>
        <a:xfrm>
          <a:off x="8450794" y="67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60603</xdr:rowOff>
    </xdr:from>
    <xdr:ext cx="599010" cy="259045"/>
    <xdr:sp macro="" textlink="">
      <xdr:nvSpPr>
        <xdr:cNvPr id="142" name="n_3mainValue【道路】&#10;一人当たり延長"/>
        <xdr:cNvSpPr txBox="1"/>
      </xdr:nvSpPr>
      <xdr:spPr>
        <a:xfrm>
          <a:off x="7561794" y="674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84" name="楕円 183"/>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85" name="【橋りょう・トンネル】&#10;有形固定資産減価償却率該当値テキスト"/>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86" name="楕円 185"/>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115933</xdr:rowOff>
    </xdr:to>
    <xdr:cxnSp macro="">
      <xdr:nvCxnSpPr>
        <xdr:cNvPr id="187" name="直線コネクタ 186"/>
        <xdr:cNvCxnSpPr/>
      </xdr:nvCxnSpPr>
      <xdr:spPr>
        <a:xfrm>
          <a:off x="3797300" y="1054499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88" name="楕円 187"/>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86541</xdr:rowOff>
    </xdr:to>
    <xdr:cxnSp macro="">
      <xdr:nvCxnSpPr>
        <xdr:cNvPr id="189" name="直線コネクタ 188"/>
        <xdr:cNvCxnSpPr/>
      </xdr:nvCxnSpPr>
      <xdr:spPr>
        <a:xfrm>
          <a:off x="2908300" y="10512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0" name="楕円 189"/>
        <xdr:cNvSpPr/>
      </xdr:nvSpPr>
      <xdr:spPr>
        <a:xfrm>
          <a:off x="1968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53884</xdr:rowOff>
    </xdr:to>
    <xdr:cxnSp macro="">
      <xdr:nvCxnSpPr>
        <xdr:cNvPr id="191" name="直線コネクタ 190"/>
        <xdr:cNvCxnSpPr/>
      </xdr:nvCxnSpPr>
      <xdr:spPr>
        <a:xfrm>
          <a:off x="2019300" y="104780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196" name="n_1mainValue【橋りょう・トンネル】&#10;有形固定資産減価償却率"/>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197" name="n_2mainValue【橋りょう・トンネル】&#10;有形固定資産減価償却率"/>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198" name="n_3mainValue【橋りょう・トンネ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6906</xdr:rowOff>
    </xdr:from>
    <xdr:to>
      <xdr:col>55</xdr:col>
      <xdr:colOff>50800</xdr:colOff>
      <xdr:row>63</xdr:row>
      <xdr:rowOff>108506</xdr:rowOff>
    </xdr:to>
    <xdr:sp macro="" textlink="">
      <xdr:nvSpPr>
        <xdr:cNvPr id="238" name="楕円 237"/>
        <xdr:cNvSpPr/>
      </xdr:nvSpPr>
      <xdr:spPr>
        <a:xfrm>
          <a:off x="10426700" y="10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29783</xdr:rowOff>
    </xdr:from>
    <xdr:ext cx="690189" cy="259045"/>
    <xdr:sp macro="" textlink="">
      <xdr:nvSpPr>
        <xdr:cNvPr id="239" name="【橋りょう・トンネル】&#10;一人当たり有形固定資産（償却資産）額該当値テキスト"/>
        <xdr:cNvSpPr txBox="1"/>
      </xdr:nvSpPr>
      <xdr:spPr>
        <a:xfrm>
          <a:off x="10515600" y="10659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8780</xdr:rowOff>
    </xdr:from>
    <xdr:to>
      <xdr:col>50</xdr:col>
      <xdr:colOff>165100</xdr:colOff>
      <xdr:row>63</xdr:row>
      <xdr:rowOff>110380</xdr:rowOff>
    </xdr:to>
    <xdr:sp macro="" textlink="">
      <xdr:nvSpPr>
        <xdr:cNvPr id="240" name="楕円 239"/>
        <xdr:cNvSpPr/>
      </xdr:nvSpPr>
      <xdr:spPr>
        <a:xfrm>
          <a:off x="9588500" y="108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57706</xdr:rowOff>
    </xdr:from>
    <xdr:to>
      <xdr:col>55</xdr:col>
      <xdr:colOff>0</xdr:colOff>
      <xdr:row>63</xdr:row>
      <xdr:rowOff>59580</xdr:rowOff>
    </xdr:to>
    <xdr:cxnSp macro="">
      <xdr:nvCxnSpPr>
        <xdr:cNvPr id="241" name="直線コネクタ 240"/>
        <xdr:cNvCxnSpPr/>
      </xdr:nvCxnSpPr>
      <xdr:spPr>
        <a:xfrm flipV="1">
          <a:off x="9639300" y="10859056"/>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9076</xdr:rowOff>
    </xdr:from>
    <xdr:to>
      <xdr:col>46</xdr:col>
      <xdr:colOff>38100</xdr:colOff>
      <xdr:row>63</xdr:row>
      <xdr:rowOff>110676</xdr:rowOff>
    </xdr:to>
    <xdr:sp macro="" textlink="">
      <xdr:nvSpPr>
        <xdr:cNvPr id="242" name="楕円 241"/>
        <xdr:cNvSpPr/>
      </xdr:nvSpPr>
      <xdr:spPr>
        <a:xfrm>
          <a:off x="8699500" y="108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59580</xdr:rowOff>
    </xdr:from>
    <xdr:to>
      <xdr:col>50</xdr:col>
      <xdr:colOff>114300</xdr:colOff>
      <xdr:row>63</xdr:row>
      <xdr:rowOff>59876</xdr:rowOff>
    </xdr:to>
    <xdr:cxnSp macro="">
      <xdr:nvCxnSpPr>
        <xdr:cNvPr id="243" name="直線コネクタ 242"/>
        <xdr:cNvCxnSpPr/>
      </xdr:nvCxnSpPr>
      <xdr:spPr>
        <a:xfrm flipV="1">
          <a:off x="8750300" y="10860930"/>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8110</xdr:rowOff>
    </xdr:from>
    <xdr:to>
      <xdr:col>41</xdr:col>
      <xdr:colOff>101600</xdr:colOff>
      <xdr:row>63</xdr:row>
      <xdr:rowOff>109710</xdr:rowOff>
    </xdr:to>
    <xdr:sp macro="" textlink="">
      <xdr:nvSpPr>
        <xdr:cNvPr id="244" name="楕円 243"/>
        <xdr:cNvSpPr/>
      </xdr:nvSpPr>
      <xdr:spPr>
        <a:xfrm>
          <a:off x="7810500" y="108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58910</xdr:rowOff>
    </xdr:from>
    <xdr:to>
      <xdr:col>45</xdr:col>
      <xdr:colOff>177800</xdr:colOff>
      <xdr:row>63</xdr:row>
      <xdr:rowOff>59876</xdr:rowOff>
    </xdr:to>
    <xdr:cxnSp macro="">
      <xdr:nvCxnSpPr>
        <xdr:cNvPr id="245" name="直線コネクタ 244"/>
        <xdr:cNvCxnSpPr/>
      </xdr:nvCxnSpPr>
      <xdr:spPr>
        <a:xfrm>
          <a:off x="7861300" y="10860260"/>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126907</xdr:rowOff>
    </xdr:from>
    <xdr:ext cx="690189" cy="259045"/>
    <xdr:sp macro="" textlink="">
      <xdr:nvSpPr>
        <xdr:cNvPr id="250" name="n_1mainValue【橋りょう・トンネル】&#10;一人当たり有形固定資産（償却資産）額"/>
        <xdr:cNvSpPr txBox="1"/>
      </xdr:nvSpPr>
      <xdr:spPr>
        <a:xfrm>
          <a:off x="9281505" y="10585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127203</xdr:rowOff>
    </xdr:from>
    <xdr:ext cx="690189" cy="259045"/>
    <xdr:sp macro="" textlink="">
      <xdr:nvSpPr>
        <xdr:cNvPr id="251" name="n_2mainValue【橋りょう・トンネル】&#10;一人当たり有形固定資産（償却資産）額"/>
        <xdr:cNvSpPr txBox="1"/>
      </xdr:nvSpPr>
      <xdr:spPr>
        <a:xfrm>
          <a:off x="8405205" y="10585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126237</xdr:rowOff>
    </xdr:from>
    <xdr:ext cx="690189" cy="259045"/>
    <xdr:sp macro="" textlink="">
      <xdr:nvSpPr>
        <xdr:cNvPr id="252" name="n_3mainValue【橋りょう・トンネル】&#10;一人当たり有形固定資産（償却資産）額"/>
        <xdr:cNvSpPr txBox="1"/>
      </xdr:nvSpPr>
      <xdr:spPr>
        <a:xfrm>
          <a:off x="7516205" y="10584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293" name="楕円 292"/>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294" name="【公営住宅】&#10;有形固定資産減価償却率該当値テキスト"/>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295" name="楕円 294"/>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70486</xdr:rowOff>
    </xdr:from>
    <xdr:to>
      <xdr:col>24</xdr:col>
      <xdr:colOff>63500</xdr:colOff>
      <xdr:row>80</xdr:row>
      <xdr:rowOff>146686</xdr:rowOff>
    </xdr:to>
    <xdr:cxnSp macro="">
      <xdr:nvCxnSpPr>
        <xdr:cNvPr id="296" name="直線コネクタ 295"/>
        <xdr:cNvCxnSpPr/>
      </xdr:nvCxnSpPr>
      <xdr:spPr>
        <a:xfrm>
          <a:off x="3797300" y="137864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133986</xdr:rowOff>
    </xdr:from>
    <xdr:to>
      <xdr:col>15</xdr:col>
      <xdr:colOff>101600</xdr:colOff>
      <xdr:row>80</xdr:row>
      <xdr:rowOff>64136</xdr:rowOff>
    </xdr:to>
    <xdr:sp macro="" textlink="">
      <xdr:nvSpPr>
        <xdr:cNvPr id="297" name="楕円 296"/>
        <xdr:cNvSpPr/>
      </xdr:nvSpPr>
      <xdr:spPr>
        <a:xfrm>
          <a:off x="2857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13336</xdr:rowOff>
    </xdr:from>
    <xdr:to>
      <xdr:col>19</xdr:col>
      <xdr:colOff>177800</xdr:colOff>
      <xdr:row>80</xdr:row>
      <xdr:rowOff>70486</xdr:rowOff>
    </xdr:to>
    <xdr:cxnSp macro="">
      <xdr:nvCxnSpPr>
        <xdr:cNvPr id="298" name="直線コネクタ 297"/>
        <xdr:cNvCxnSpPr/>
      </xdr:nvCxnSpPr>
      <xdr:spPr>
        <a:xfrm>
          <a:off x="2908300" y="137293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124461</xdr:rowOff>
    </xdr:from>
    <xdr:to>
      <xdr:col>10</xdr:col>
      <xdr:colOff>165100</xdr:colOff>
      <xdr:row>80</xdr:row>
      <xdr:rowOff>54611</xdr:rowOff>
    </xdr:to>
    <xdr:sp macro="" textlink="">
      <xdr:nvSpPr>
        <xdr:cNvPr id="299" name="楕円 298"/>
        <xdr:cNvSpPr/>
      </xdr:nvSpPr>
      <xdr:spPr>
        <a:xfrm>
          <a:off x="1968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3811</xdr:rowOff>
    </xdr:from>
    <xdr:to>
      <xdr:col>15</xdr:col>
      <xdr:colOff>50800</xdr:colOff>
      <xdr:row>80</xdr:row>
      <xdr:rowOff>13336</xdr:rowOff>
    </xdr:to>
    <xdr:cxnSp macro="">
      <xdr:nvCxnSpPr>
        <xdr:cNvPr id="300" name="直線コネクタ 299"/>
        <xdr:cNvCxnSpPr/>
      </xdr:nvCxnSpPr>
      <xdr:spPr>
        <a:xfrm>
          <a:off x="2019300" y="137198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305" name="n_1mainValue【公営住宅】&#10;有形固定資産減価償却率"/>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80663</xdr:rowOff>
    </xdr:from>
    <xdr:ext cx="405111" cy="259045"/>
    <xdr:sp macro="" textlink="">
      <xdr:nvSpPr>
        <xdr:cNvPr id="306" name="n_2mainValue【公営住宅】&#10;有形固定資産減価償却率"/>
        <xdr:cNvSpPr txBox="1"/>
      </xdr:nvSpPr>
      <xdr:spPr>
        <a:xfrm>
          <a:off x="2705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71138</xdr:rowOff>
    </xdr:from>
    <xdr:ext cx="405111" cy="259045"/>
    <xdr:sp macro="" textlink="">
      <xdr:nvSpPr>
        <xdr:cNvPr id="307" name="n_3mainValue【公営住宅】&#10;有形固定資産減価償却率"/>
        <xdr:cNvSpPr txBox="1"/>
      </xdr:nvSpPr>
      <xdr:spPr>
        <a:xfrm>
          <a:off x="1816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10807</xdr:rowOff>
    </xdr:from>
    <xdr:to>
      <xdr:col>55</xdr:col>
      <xdr:colOff>50800</xdr:colOff>
      <xdr:row>85</xdr:row>
      <xdr:rowOff>112407</xdr:rowOff>
    </xdr:to>
    <xdr:sp macro="" textlink="">
      <xdr:nvSpPr>
        <xdr:cNvPr id="347" name="楕円 346"/>
        <xdr:cNvSpPr/>
      </xdr:nvSpPr>
      <xdr:spPr>
        <a:xfrm>
          <a:off x="10426700" y="145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33684</xdr:rowOff>
    </xdr:from>
    <xdr:ext cx="469744" cy="259045"/>
    <xdr:sp macro="" textlink="">
      <xdr:nvSpPr>
        <xdr:cNvPr id="348" name="【公営住宅】&#10;一人当たり面積該当値テキスト"/>
        <xdr:cNvSpPr txBox="1"/>
      </xdr:nvSpPr>
      <xdr:spPr>
        <a:xfrm>
          <a:off x="10515600" y="14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13018</xdr:rowOff>
    </xdr:from>
    <xdr:to>
      <xdr:col>50</xdr:col>
      <xdr:colOff>165100</xdr:colOff>
      <xdr:row>85</xdr:row>
      <xdr:rowOff>114618</xdr:rowOff>
    </xdr:to>
    <xdr:sp macro="" textlink="">
      <xdr:nvSpPr>
        <xdr:cNvPr id="349" name="楕円 348"/>
        <xdr:cNvSpPr/>
      </xdr:nvSpPr>
      <xdr:spPr>
        <a:xfrm>
          <a:off x="9588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61607</xdr:rowOff>
    </xdr:from>
    <xdr:to>
      <xdr:col>55</xdr:col>
      <xdr:colOff>0</xdr:colOff>
      <xdr:row>85</xdr:row>
      <xdr:rowOff>63818</xdr:rowOff>
    </xdr:to>
    <xdr:cxnSp macro="">
      <xdr:nvCxnSpPr>
        <xdr:cNvPr id="350" name="直線コネクタ 349"/>
        <xdr:cNvCxnSpPr/>
      </xdr:nvCxnSpPr>
      <xdr:spPr>
        <a:xfrm flipV="1">
          <a:off x="9639300" y="14634857"/>
          <a:ext cx="8382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32677</xdr:rowOff>
    </xdr:from>
    <xdr:to>
      <xdr:col>46</xdr:col>
      <xdr:colOff>38100</xdr:colOff>
      <xdr:row>85</xdr:row>
      <xdr:rowOff>134277</xdr:rowOff>
    </xdr:to>
    <xdr:sp macro="" textlink="">
      <xdr:nvSpPr>
        <xdr:cNvPr id="351" name="楕円 350"/>
        <xdr:cNvSpPr/>
      </xdr:nvSpPr>
      <xdr:spPr>
        <a:xfrm>
          <a:off x="8699500" y="14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63818</xdr:rowOff>
    </xdr:from>
    <xdr:to>
      <xdr:col>50</xdr:col>
      <xdr:colOff>114300</xdr:colOff>
      <xdr:row>85</xdr:row>
      <xdr:rowOff>83477</xdr:rowOff>
    </xdr:to>
    <xdr:cxnSp macro="">
      <xdr:nvCxnSpPr>
        <xdr:cNvPr id="352" name="直線コネクタ 351"/>
        <xdr:cNvCxnSpPr/>
      </xdr:nvCxnSpPr>
      <xdr:spPr>
        <a:xfrm flipV="1">
          <a:off x="8750300" y="1463706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42354</xdr:rowOff>
    </xdr:from>
    <xdr:to>
      <xdr:col>41</xdr:col>
      <xdr:colOff>101600</xdr:colOff>
      <xdr:row>85</xdr:row>
      <xdr:rowOff>143954</xdr:rowOff>
    </xdr:to>
    <xdr:sp macro="" textlink="">
      <xdr:nvSpPr>
        <xdr:cNvPr id="353" name="楕円 352"/>
        <xdr:cNvSpPr/>
      </xdr:nvSpPr>
      <xdr:spPr>
        <a:xfrm>
          <a:off x="7810500" y="146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83477</xdr:rowOff>
    </xdr:from>
    <xdr:to>
      <xdr:col>45</xdr:col>
      <xdr:colOff>177800</xdr:colOff>
      <xdr:row>85</xdr:row>
      <xdr:rowOff>93154</xdr:rowOff>
    </xdr:to>
    <xdr:cxnSp macro="">
      <xdr:nvCxnSpPr>
        <xdr:cNvPr id="354" name="直線コネクタ 353"/>
        <xdr:cNvCxnSpPr/>
      </xdr:nvCxnSpPr>
      <xdr:spPr>
        <a:xfrm flipV="1">
          <a:off x="7861300" y="14656727"/>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131145</xdr:rowOff>
    </xdr:from>
    <xdr:ext cx="469744" cy="259045"/>
    <xdr:sp macro="" textlink="">
      <xdr:nvSpPr>
        <xdr:cNvPr id="359" name="n_1mainValue【公営住宅】&#10;一人当たり面積"/>
        <xdr:cNvSpPr txBox="1"/>
      </xdr:nvSpPr>
      <xdr:spPr>
        <a:xfrm>
          <a:off x="9391727" y="1436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150804</xdr:rowOff>
    </xdr:from>
    <xdr:ext cx="469744" cy="259045"/>
    <xdr:sp macro="" textlink="">
      <xdr:nvSpPr>
        <xdr:cNvPr id="360" name="n_2mainValue【公営住宅】&#10;一人当たり面積"/>
        <xdr:cNvSpPr txBox="1"/>
      </xdr:nvSpPr>
      <xdr:spPr>
        <a:xfrm>
          <a:off x="8515427" y="1438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160481</xdr:rowOff>
    </xdr:from>
    <xdr:ext cx="469744" cy="259045"/>
    <xdr:sp macro="" textlink="">
      <xdr:nvSpPr>
        <xdr:cNvPr id="361" name="n_3mainValue【公営住宅】&#10;一人当たり面積"/>
        <xdr:cNvSpPr txBox="1"/>
      </xdr:nvSpPr>
      <xdr:spPr>
        <a:xfrm>
          <a:off x="7626427" y="143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19" name="直線コネクタ 418"/>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0"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1" name="直線コネクタ 42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22"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23" name="直線コネクタ 422"/>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24"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25" name="フローチャート: 判断 424"/>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26" name="フローチャート: 判断 425"/>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27" name="フローチャート: 判断 426"/>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28" name="フローチャート: 判断 427"/>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29" name="フローチャート: 判断 428"/>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35" name="楕円 434"/>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29227</xdr:rowOff>
    </xdr:from>
    <xdr:ext cx="405111" cy="259045"/>
    <xdr:sp macro="" textlink="">
      <xdr:nvSpPr>
        <xdr:cNvPr id="436" name="【学校施設】&#10;有形固定資産減価償却率該当値テキスト"/>
        <xdr:cNvSpPr txBox="1"/>
      </xdr:nvSpPr>
      <xdr:spPr>
        <a:xfrm>
          <a:off x="16357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437" name="楕円 436"/>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57150</xdr:rowOff>
    </xdr:to>
    <xdr:cxnSp macro="">
      <xdr:nvCxnSpPr>
        <xdr:cNvPr id="438" name="直線コネクタ 437"/>
        <xdr:cNvCxnSpPr/>
      </xdr:nvCxnSpPr>
      <xdr:spPr>
        <a:xfrm>
          <a:off x="15481300" y="10321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125549</xdr:rowOff>
    </xdr:from>
    <xdr:to>
      <xdr:col>76</xdr:col>
      <xdr:colOff>165100</xdr:colOff>
      <xdr:row>60</xdr:row>
      <xdr:rowOff>55699</xdr:rowOff>
    </xdr:to>
    <xdr:sp macro="" textlink="">
      <xdr:nvSpPr>
        <xdr:cNvPr id="439" name="楕円 438"/>
        <xdr:cNvSpPr/>
      </xdr:nvSpPr>
      <xdr:spPr>
        <a:xfrm>
          <a:off x="14541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4899</xdr:rowOff>
    </xdr:from>
    <xdr:to>
      <xdr:col>81</xdr:col>
      <xdr:colOff>50800</xdr:colOff>
      <xdr:row>60</xdr:row>
      <xdr:rowOff>34290</xdr:rowOff>
    </xdr:to>
    <xdr:cxnSp macro="">
      <xdr:nvCxnSpPr>
        <xdr:cNvPr id="440" name="直線コネクタ 439"/>
        <xdr:cNvCxnSpPr/>
      </xdr:nvCxnSpPr>
      <xdr:spPr>
        <a:xfrm>
          <a:off x="14592300" y="102918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441" name="楕円 440"/>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4899</xdr:rowOff>
    </xdr:to>
    <xdr:cxnSp macro="">
      <xdr:nvCxnSpPr>
        <xdr:cNvPr id="442" name="直線コネクタ 441"/>
        <xdr:cNvCxnSpPr/>
      </xdr:nvCxnSpPr>
      <xdr:spPr>
        <a:xfrm>
          <a:off x="13703300" y="102576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443"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444"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445"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46"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447" name="n_1mainValue【学校施設】&#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72226</xdr:rowOff>
    </xdr:from>
    <xdr:ext cx="405111" cy="259045"/>
    <xdr:sp macro="" textlink="">
      <xdr:nvSpPr>
        <xdr:cNvPr id="448" name="n_2mainValue【学校施設】&#10;有形固定資産減価償却率"/>
        <xdr:cNvSpPr txBox="1"/>
      </xdr:nvSpPr>
      <xdr:spPr>
        <a:xfrm>
          <a:off x="14389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37936</xdr:rowOff>
    </xdr:from>
    <xdr:ext cx="405111" cy="259045"/>
    <xdr:sp macro="" textlink="">
      <xdr:nvSpPr>
        <xdr:cNvPr id="449" name="n_3mainValue【学校施設】&#10;有形固定資産減価償却率"/>
        <xdr:cNvSpPr txBox="1"/>
      </xdr:nvSpPr>
      <xdr:spPr>
        <a:xfrm>
          <a:off x="13500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63" name="テキスト ボックス 462"/>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65" name="テキスト ボックス 464"/>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7" name="テキスト ボックス 466"/>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75" name="直線コネクタ 474"/>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76"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77" name="直線コネクタ 476"/>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78"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79" name="直線コネクタ 478"/>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480" name="【学校施設】&#10;一人当たり面積平均値テキスト"/>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481" name="フローチャート: 判断 480"/>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482" name="フローチャート: 判断 481"/>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483" name="フローチャート: 判断 482"/>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484" name="フローチャート: 判断 483"/>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485" name="フローチャート: 判断 484"/>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55303</xdr:rowOff>
    </xdr:from>
    <xdr:to>
      <xdr:col>116</xdr:col>
      <xdr:colOff>114300</xdr:colOff>
      <xdr:row>63</xdr:row>
      <xdr:rowOff>156903</xdr:rowOff>
    </xdr:to>
    <xdr:sp macro="" textlink="">
      <xdr:nvSpPr>
        <xdr:cNvPr id="491" name="楕円 490"/>
        <xdr:cNvSpPr/>
      </xdr:nvSpPr>
      <xdr:spPr>
        <a:xfrm>
          <a:off x="22110700" y="108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78180</xdr:rowOff>
    </xdr:from>
    <xdr:ext cx="469744" cy="259045"/>
    <xdr:sp macro="" textlink="">
      <xdr:nvSpPr>
        <xdr:cNvPr id="492" name="【学校施設】&#10;一人当たり面積該当値テキスト"/>
        <xdr:cNvSpPr txBox="1"/>
      </xdr:nvSpPr>
      <xdr:spPr>
        <a:xfrm>
          <a:off x="22199600" y="1070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54683</xdr:rowOff>
    </xdr:from>
    <xdr:to>
      <xdr:col>112</xdr:col>
      <xdr:colOff>38100</xdr:colOff>
      <xdr:row>63</xdr:row>
      <xdr:rowOff>156283</xdr:rowOff>
    </xdr:to>
    <xdr:sp macro="" textlink="">
      <xdr:nvSpPr>
        <xdr:cNvPr id="493" name="楕円 492"/>
        <xdr:cNvSpPr/>
      </xdr:nvSpPr>
      <xdr:spPr>
        <a:xfrm>
          <a:off x="21272500" y="108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105483</xdr:rowOff>
    </xdr:from>
    <xdr:to>
      <xdr:col>116</xdr:col>
      <xdr:colOff>63500</xdr:colOff>
      <xdr:row>63</xdr:row>
      <xdr:rowOff>106103</xdr:rowOff>
    </xdr:to>
    <xdr:cxnSp macro="">
      <xdr:nvCxnSpPr>
        <xdr:cNvPr id="494" name="直線コネクタ 493"/>
        <xdr:cNvCxnSpPr/>
      </xdr:nvCxnSpPr>
      <xdr:spPr>
        <a:xfrm>
          <a:off x="21323300" y="10906833"/>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54976</xdr:rowOff>
    </xdr:from>
    <xdr:to>
      <xdr:col>107</xdr:col>
      <xdr:colOff>101600</xdr:colOff>
      <xdr:row>63</xdr:row>
      <xdr:rowOff>156576</xdr:rowOff>
    </xdr:to>
    <xdr:sp macro="" textlink="">
      <xdr:nvSpPr>
        <xdr:cNvPr id="495" name="楕円 494"/>
        <xdr:cNvSpPr/>
      </xdr:nvSpPr>
      <xdr:spPr>
        <a:xfrm>
          <a:off x="20383500" y="108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105483</xdr:rowOff>
    </xdr:from>
    <xdr:to>
      <xdr:col>111</xdr:col>
      <xdr:colOff>177800</xdr:colOff>
      <xdr:row>63</xdr:row>
      <xdr:rowOff>105776</xdr:rowOff>
    </xdr:to>
    <xdr:cxnSp macro="">
      <xdr:nvCxnSpPr>
        <xdr:cNvPr id="496" name="直線コネクタ 495"/>
        <xdr:cNvCxnSpPr/>
      </xdr:nvCxnSpPr>
      <xdr:spPr>
        <a:xfrm flipV="1">
          <a:off x="20434300" y="10906833"/>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53964</xdr:rowOff>
    </xdr:from>
    <xdr:to>
      <xdr:col>102</xdr:col>
      <xdr:colOff>165100</xdr:colOff>
      <xdr:row>63</xdr:row>
      <xdr:rowOff>155564</xdr:rowOff>
    </xdr:to>
    <xdr:sp macro="" textlink="">
      <xdr:nvSpPr>
        <xdr:cNvPr id="497" name="楕円 496"/>
        <xdr:cNvSpPr/>
      </xdr:nvSpPr>
      <xdr:spPr>
        <a:xfrm>
          <a:off x="19494500" y="108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104764</xdr:rowOff>
    </xdr:from>
    <xdr:to>
      <xdr:col>107</xdr:col>
      <xdr:colOff>50800</xdr:colOff>
      <xdr:row>63</xdr:row>
      <xdr:rowOff>105776</xdr:rowOff>
    </xdr:to>
    <xdr:cxnSp macro="">
      <xdr:nvCxnSpPr>
        <xdr:cNvPr id="498" name="直線コネクタ 497"/>
        <xdr:cNvCxnSpPr/>
      </xdr:nvCxnSpPr>
      <xdr:spPr>
        <a:xfrm>
          <a:off x="19545300" y="10906114"/>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499" name="n_1aveValue【学校施設】&#10;一人当たり面積"/>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00" name="n_2aveValue【学校施設】&#10;一人当たり面積"/>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01" name="n_3aveValue【学校施設】&#10;一人当たり面積"/>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02"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1360</xdr:rowOff>
    </xdr:from>
    <xdr:ext cx="469744" cy="259045"/>
    <xdr:sp macro="" textlink="">
      <xdr:nvSpPr>
        <xdr:cNvPr id="503" name="n_1mainValue【学校施設】&#10;一人当たり面積"/>
        <xdr:cNvSpPr txBox="1"/>
      </xdr:nvSpPr>
      <xdr:spPr>
        <a:xfrm>
          <a:off x="21075727" y="1063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xdr:rowOff>
    </xdr:from>
    <xdr:ext cx="469744" cy="259045"/>
    <xdr:sp macro="" textlink="">
      <xdr:nvSpPr>
        <xdr:cNvPr id="504" name="n_2mainValue【学校施設】&#10;一人当たり面積"/>
        <xdr:cNvSpPr txBox="1"/>
      </xdr:nvSpPr>
      <xdr:spPr>
        <a:xfrm>
          <a:off x="20199427" y="106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641</xdr:rowOff>
    </xdr:from>
    <xdr:ext cx="469744" cy="259045"/>
    <xdr:sp macro="" textlink="">
      <xdr:nvSpPr>
        <xdr:cNvPr id="505" name="n_3mainValue【学校施設】&#10;一人当たり面積"/>
        <xdr:cNvSpPr txBox="1"/>
      </xdr:nvSpPr>
      <xdr:spPr>
        <a:xfrm>
          <a:off x="19310427" y="106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7" name="正方形/長方形 53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ほとんどの類型において、有形固定資産減価償却率は類似団体平均と同様である。</a:t>
          </a:r>
        </a:p>
        <a:p>
          <a:r>
            <a:rPr kumimoji="1" lang="ja-JP" altLang="en-US" sz="1300">
              <a:latin typeface="ＭＳ Ｐゴシック" panose="020B0600070205080204" pitchFamily="50" charset="-128"/>
              <a:ea typeface="ＭＳ Ｐゴシック" panose="020B0600070205080204" pitchFamily="50" charset="-128"/>
            </a:rPr>
            <a:t>　なお、公営住宅については類似団体平均を下回っているが、これについては、近年「鶴居村公営住宅等長寿命化計画」及び「北海道（第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期）地域住宅計画に基づき公営住宅の計画的な整備に取り組みによるものである。</a:t>
          </a:r>
        </a:p>
        <a:p>
          <a:r>
            <a:rPr kumimoji="1" lang="ja-JP" altLang="en-US" sz="1300">
              <a:latin typeface="ＭＳ Ｐゴシック" panose="020B0600070205080204" pitchFamily="50" charset="-128"/>
              <a:ea typeface="ＭＳ Ｐゴシック" panose="020B0600070205080204" pitchFamily="50" charset="-128"/>
            </a:rPr>
            <a:t>　また、体育館・プールについては類似団体平均を上回っているが、現在、施設の建替え更新事業に着手しており</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年度に完成予定であることから、近年中に率は下がる見込みである。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
2,477
571.80
6,314,290
6,250,711
63,579
2,484,557
4,224,804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0</xdr:rowOff>
    </xdr:from>
    <xdr:to>
      <xdr:col>24</xdr:col>
      <xdr:colOff>114300</xdr:colOff>
      <xdr:row>36</xdr:row>
      <xdr:rowOff>101600</xdr:rowOff>
    </xdr:to>
    <xdr:sp macro="" textlink="">
      <xdr:nvSpPr>
        <xdr:cNvPr id="72" name="楕円 71"/>
        <xdr:cNvSpPr/>
      </xdr:nvSpPr>
      <xdr:spPr>
        <a:xfrm>
          <a:off x="4584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22877</xdr:rowOff>
    </xdr:from>
    <xdr:ext cx="405111" cy="259045"/>
    <xdr:sp macro="" textlink="">
      <xdr:nvSpPr>
        <xdr:cNvPr id="73" name="【図書館】&#10;有形固定資産減価償却率該当値テキスト"/>
        <xdr:cNvSpPr txBox="1"/>
      </xdr:nvSpPr>
      <xdr:spPr>
        <a:xfrm>
          <a:off x="4673600"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144797</xdr:rowOff>
    </xdr:from>
    <xdr:ext cx="405111" cy="259045"/>
    <xdr:sp macro="" textlink="">
      <xdr:nvSpPr>
        <xdr:cNvPr id="74" name="n_1aveValue【図書館】&#10;有形固定資産減価償却率"/>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75" name="n_2aveValue【図書館】&#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76"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77"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01" name="直線コネクタ 100"/>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2"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3" name="直線コネクタ 102"/>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04"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5" name="直線コネクタ 104"/>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06" name="【図書館】&#10;一人当たり面積平均値テキスト"/>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07" name="フローチャート: 判断 106"/>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08" name="フローチャート: 判断 107"/>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09" name="フローチャート: 判断 108"/>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0" name="フローチャート: 判断 109"/>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11" name="フローチャート: 判断 110"/>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126365</xdr:rowOff>
    </xdr:from>
    <xdr:to>
      <xdr:col>55</xdr:col>
      <xdr:colOff>50800</xdr:colOff>
      <xdr:row>40</xdr:row>
      <xdr:rowOff>56515</xdr:rowOff>
    </xdr:to>
    <xdr:sp macro="" textlink="">
      <xdr:nvSpPr>
        <xdr:cNvPr id="117" name="楕円 116"/>
        <xdr:cNvSpPr/>
      </xdr:nvSpPr>
      <xdr:spPr>
        <a:xfrm>
          <a:off x="10426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104792</xdr:rowOff>
    </xdr:from>
    <xdr:ext cx="469744" cy="259045"/>
    <xdr:sp macro="" textlink="">
      <xdr:nvSpPr>
        <xdr:cNvPr id="118" name="【図書館】&#10;一人当たり面積該当値テキスト"/>
        <xdr:cNvSpPr txBox="1"/>
      </xdr:nvSpPr>
      <xdr:spPr>
        <a:xfrm>
          <a:off x="10515600"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6367</xdr:rowOff>
    </xdr:from>
    <xdr:ext cx="469744" cy="259045"/>
    <xdr:sp macro="" textlink="">
      <xdr:nvSpPr>
        <xdr:cNvPr id="119"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20"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21"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22"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5" name="テキスト ボックス 13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5" name="テキスト ボックス 14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48" name="直線コネクタ 147"/>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4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0" name="直線コネクタ 14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51"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52" name="直線コネクタ 151"/>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53"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54" name="フローチャート: 判断 153"/>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55" name="フローチャート: 判断 154"/>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56" name="フローチャート: 判断 155"/>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57" name="フローチャート: 判断 156"/>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58" name="フローチャート: 判断 157"/>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64" name="楕円 163"/>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65" name="【体育館・プール】&#10;有形固定資産減価償却率該当値テキスト"/>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114119</xdr:rowOff>
    </xdr:from>
    <xdr:to>
      <xdr:col>20</xdr:col>
      <xdr:colOff>38100</xdr:colOff>
      <xdr:row>63</xdr:row>
      <xdr:rowOff>44269</xdr:rowOff>
    </xdr:to>
    <xdr:sp macro="" textlink="">
      <xdr:nvSpPr>
        <xdr:cNvPr id="166" name="楕円 165"/>
        <xdr:cNvSpPr/>
      </xdr:nvSpPr>
      <xdr:spPr>
        <a:xfrm>
          <a:off x="3746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58783</xdr:rowOff>
    </xdr:from>
    <xdr:to>
      <xdr:col>24</xdr:col>
      <xdr:colOff>63500</xdr:colOff>
      <xdr:row>62</xdr:row>
      <xdr:rowOff>164919</xdr:rowOff>
    </xdr:to>
    <xdr:cxnSp macro="">
      <xdr:nvCxnSpPr>
        <xdr:cNvPr id="167" name="直線コネクタ 166"/>
        <xdr:cNvCxnSpPr/>
      </xdr:nvCxnSpPr>
      <xdr:spPr>
        <a:xfrm flipV="1">
          <a:off x="3797300" y="10688683"/>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89626</xdr:rowOff>
    </xdr:from>
    <xdr:to>
      <xdr:col>15</xdr:col>
      <xdr:colOff>101600</xdr:colOff>
      <xdr:row>63</xdr:row>
      <xdr:rowOff>19776</xdr:rowOff>
    </xdr:to>
    <xdr:sp macro="" textlink="">
      <xdr:nvSpPr>
        <xdr:cNvPr id="168" name="楕円 167"/>
        <xdr:cNvSpPr/>
      </xdr:nvSpPr>
      <xdr:spPr>
        <a:xfrm>
          <a:off x="2857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140426</xdr:rowOff>
    </xdr:from>
    <xdr:to>
      <xdr:col>19</xdr:col>
      <xdr:colOff>177800</xdr:colOff>
      <xdr:row>62</xdr:row>
      <xdr:rowOff>164919</xdr:rowOff>
    </xdr:to>
    <xdr:cxnSp macro="">
      <xdr:nvCxnSpPr>
        <xdr:cNvPr id="169" name="直線コネクタ 168"/>
        <xdr:cNvCxnSpPr/>
      </xdr:nvCxnSpPr>
      <xdr:spPr>
        <a:xfrm>
          <a:off x="2908300" y="107703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70031</xdr:rowOff>
    </xdr:from>
    <xdr:to>
      <xdr:col>10</xdr:col>
      <xdr:colOff>165100</xdr:colOff>
      <xdr:row>63</xdr:row>
      <xdr:rowOff>181</xdr:rowOff>
    </xdr:to>
    <xdr:sp macro="" textlink="">
      <xdr:nvSpPr>
        <xdr:cNvPr id="170" name="楕円 169"/>
        <xdr:cNvSpPr/>
      </xdr:nvSpPr>
      <xdr:spPr>
        <a:xfrm>
          <a:off x="196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120831</xdr:rowOff>
    </xdr:from>
    <xdr:to>
      <xdr:col>15</xdr:col>
      <xdr:colOff>50800</xdr:colOff>
      <xdr:row>62</xdr:row>
      <xdr:rowOff>140426</xdr:rowOff>
    </xdr:to>
    <xdr:cxnSp macro="">
      <xdr:nvCxnSpPr>
        <xdr:cNvPr id="171" name="直線コネクタ 170"/>
        <xdr:cNvCxnSpPr/>
      </xdr:nvCxnSpPr>
      <xdr:spPr>
        <a:xfrm>
          <a:off x="2019300" y="107507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72"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73"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74"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75"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35396</xdr:rowOff>
    </xdr:from>
    <xdr:ext cx="405111" cy="259045"/>
    <xdr:sp macro="" textlink="">
      <xdr:nvSpPr>
        <xdr:cNvPr id="176" name="n_1mainValue【体育館・プール】&#10;有形固定資産減価償却率"/>
        <xdr:cNvSpPr txBox="1"/>
      </xdr:nvSpPr>
      <xdr:spPr>
        <a:xfrm>
          <a:off x="3582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10903</xdr:rowOff>
    </xdr:from>
    <xdr:ext cx="405111" cy="259045"/>
    <xdr:sp macro="" textlink="">
      <xdr:nvSpPr>
        <xdr:cNvPr id="177" name="n_2mainValue【体育館・プール】&#10;有形固定資産減価償却率"/>
        <xdr:cNvSpPr txBox="1"/>
      </xdr:nvSpPr>
      <xdr:spPr>
        <a:xfrm>
          <a:off x="2705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162758</xdr:rowOff>
    </xdr:from>
    <xdr:ext cx="405111" cy="259045"/>
    <xdr:sp macro="" textlink="">
      <xdr:nvSpPr>
        <xdr:cNvPr id="178" name="n_3mainValue【体育館・プール】&#10;有形固定資産減価償却率"/>
        <xdr:cNvSpPr txBox="1"/>
      </xdr:nvSpPr>
      <xdr:spPr>
        <a:xfrm>
          <a:off x="1816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0" name="テキスト ボックス 199"/>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2" name="テキスト ボックス 20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04" name="直線コネクタ 203"/>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05"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06" name="直線コネクタ 205"/>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07"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08" name="直線コネクタ 207"/>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09"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10" name="フローチャート: 判断 209"/>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11" name="フローチャート: 判断 210"/>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12" name="フローチャート: 判断 211"/>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13" name="フローチャート: 判断 212"/>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14" name="フローチャート: 判断 213"/>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71827</xdr:rowOff>
    </xdr:from>
    <xdr:to>
      <xdr:col>55</xdr:col>
      <xdr:colOff>50800</xdr:colOff>
      <xdr:row>64</xdr:row>
      <xdr:rowOff>1977</xdr:rowOff>
    </xdr:to>
    <xdr:sp macro="" textlink="">
      <xdr:nvSpPr>
        <xdr:cNvPr id="220" name="楕円 219"/>
        <xdr:cNvSpPr/>
      </xdr:nvSpPr>
      <xdr:spPr>
        <a:xfrm>
          <a:off x="10426700" y="108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94704</xdr:rowOff>
    </xdr:from>
    <xdr:ext cx="469744" cy="259045"/>
    <xdr:sp macro="" textlink="">
      <xdr:nvSpPr>
        <xdr:cNvPr id="221" name="【体育館・プール】&#10;一人当たり面積該当値テキスト"/>
        <xdr:cNvSpPr txBox="1"/>
      </xdr:nvSpPr>
      <xdr:spPr>
        <a:xfrm>
          <a:off x="10515600" y="107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140734</xdr:rowOff>
    </xdr:from>
    <xdr:to>
      <xdr:col>50</xdr:col>
      <xdr:colOff>165100</xdr:colOff>
      <xdr:row>63</xdr:row>
      <xdr:rowOff>70884</xdr:rowOff>
    </xdr:to>
    <xdr:sp macro="" textlink="">
      <xdr:nvSpPr>
        <xdr:cNvPr id="222" name="楕円 221"/>
        <xdr:cNvSpPr/>
      </xdr:nvSpPr>
      <xdr:spPr>
        <a:xfrm>
          <a:off x="9588500" y="107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20084</xdr:rowOff>
    </xdr:from>
    <xdr:to>
      <xdr:col>55</xdr:col>
      <xdr:colOff>0</xdr:colOff>
      <xdr:row>63</xdr:row>
      <xdr:rowOff>122627</xdr:rowOff>
    </xdr:to>
    <xdr:cxnSp macro="">
      <xdr:nvCxnSpPr>
        <xdr:cNvPr id="223" name="直線コネクタ 222"/>
        <xdr:cNvCxnSpPr/>
      </xdr:nvCxnSpPr>
      <xdr:spPr>
        <a:xfrm>
          <a:off x="9639300" y="10821434"/>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141224</xdr:rowOff>
    </xdr:from>
    <xdr:to>
      <xdr:col>46</xdr:col>
      <xdr:colOff>38100</xdr:colOff>
      <xdr:row>63</xdr:row>
      <xdr:rowOff>71374</xdr:rowOff>
    </xdr:to>
    <xdr:sp macro="" textlink="">
      <xdr:nvSpPr>
        <xdr:cNvPr id="224" name="楕円 223"/>
        <xdr:cNvSpPr/>
      </xdr:nvSpPr>
      <xdr:spPr>
        <a:xfrm>
          <a:off x="8699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20084</xdr:rowOff>
    </xdr:from>
    <xdr:to>
      <xdr:col>50</xdr:col>
      <xdr:colOff>114300</xdr:colOff>
      <xdr:row>63</xdr:row>
      <xdr:rowOff>20574</xdr:rowOff>
    </xdr:to>
    <xdr:cxnSp macro="">
      <xdr:nvCxnSpPr>
        <xdr:cNvPr id="225" name="直線コネクタ 224"/>
        <xdr:cNvCxnSpPr/>
      </xdr:nvCxnSpPr>
      <xdr:spPr>
        <a:xfrm flipV="1">
          <a:off x="8750300" y="1082143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101056</xdr:rowOff>
    </xdr:from>
    <xdr:to>
      <xdr:col>41</xdr:col>
      <xdr:colOff>101600</xdr:colOff>
      <xdr:row>63</xdr:row>
      <xdr:rowOff>31206</xdr:rowOff>
    </xdr:to>
    <xdr:sp macro="" textlink="">
      <xdr:nvSpPr>
        <xdr:cNvPr id="226" name="楕円 225"/>
        <xdr:cNvSpPr/>
      </xdr:nvSpPr>
      <xdr:spPr>
        <a:xfrm>
          <a:off x="7810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151856</xdr:rowOff>
    </xdr:from>
    <xdr:to>
      <xdr:col>45</xdr:col>
      <xdr:colOff>177800</xdr:colOff>
      <xdr:row>63</xdr:row>
      <xdr:rowOff>20574</xdr:rowOff>
    </xdr:to>
    <xdr:cxnSp macro="">
      <xdr:nvCxnSpPr>
        <xdr:cNvPr id="227" name="直線コネクタ 226"/>
        <xdr:cNvCxnSpPr/>
      </xdr:nvCxnSpPr>
      <xdr:spPr>
        <a:xfrm>
          <a:off x="7861300" y="10781756"/>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28"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29"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230"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31"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87411</xdr:rowOff>
    </xdr:from>
    <xdr:ext cx="469744" cy="259045"/>
    <xdr:sp macro="" textlink="">
      <xdr:nvSpPr>
        <xdr:cNvPr id="232" name="n_1mainValue【体育館・プール】&#10;一人当たり面積"/>
        <xdr:cNvSpPr txBox="1"/>
      </xdr:nvSpPr>
      <xdr:spPr>
        <a:xfrm>
          <a:off x="9391727" y="105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87901</xdr:rowOff>
    </xdr:from>
    <xdr:ext cx="469744" cy="259045"/>
    <xdr:sp macro="" textlink="">
      <xdr:nvSpPr>
        <xdr:cNvPr id="233" name="n_2mainValue【体育館・プール】&#10;一人当たり面積"/>
        <xdr:cNvSpPr txBox="1"/>
      </xdr:nvSpPr>
      <xdr:spPr>
        <a:xfrm>
          <a:off x="8515427" y="10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47733</xdr:rowOff>
    </xdr:from>
    <xdr:ext cx="469744" cy="259045"/>
    <xdr:sp macro="" textlink="">
      <xdr:nvSpPr>
        <xdr:cNvPr id="234" name="n_3mainValue【体育館・プール】&#10;一人当たり面積"/>
        <xdr:cNvSpPr txBox="1"/>
      </xdr:nvSpPr>
      <xdr:spPr>
        <a:xfrm>
          <a:off x="7626427" y="1050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7" name="テキスト ボックス 2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8" name="直線コネクタ 2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9" name="テキスト ボックス 2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0" name="直線コネクタ 2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1" name="テキスト ボックス 2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2" name="直線コネクタ 2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3" name="テキスト ボックス 2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4" name="直線コネクタ 2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5" name="テキスト ボックス 2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6" name="直線コネクタ 2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7" name="テキスト ボックス 2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8" name="直線コネクタ 2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9" name="テキスト ボックス 2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92" name="直線コネクタ 291"/>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4" name="直線コネクタ 29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95"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96" name="直線コネクタ 295"/>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97"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98" name="フローチャート: 判断 297"/>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99" name="フローチャート: 判断 298"/>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00" name="フローチャート: 判断 299"/>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01" name="フローチャート: 判断 300"/>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02" name="フローチャート: 判断 301"/>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98878</xdr:rowOff>
    </xdr:from>
    <xdr:to>
      <xdr:col>85</xdr:col>
      <xdr:colOff>177800</xdr:colOff>
      <xdr:row>38</xdr:row>
      <xdr:rowOff>29028</xdr:rowOff>
    </xdr:to>
    <xdr:sp macro="" textlink="">
      <xdr:nvSpPr>
        <xdr:cNvPr id="308" name="楕円 307"/>
        <xdr:cNvSpPr/>
      </xdr:nvSpPr>
      <xdr:spPr>
        <a:xfrm>
          <a:off x="16268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121755</xdr:rowOff>
    </xdr:from>
    <xdr:ext cx="405111" cy="259045"/>
    <xdr:sp macro="" textlink="">
      <xdr:nvSpPr>
        <xdr:cNvPr id="309" name="【一般廃棄物処理施設】&#10;有形固定資産減価償却率該当値テキスト"/>
        <xdr:cNvSpPr txBox="1"/>
      </xdr:nvSpPr>
      <xdr:spPr>
        <a:xfrm>
          <a:off x="163576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53158</xdr:rowOff>
    </xdr:from>
    <xdr:to>
      <xdr:col>81</xdr:col>
      <xdr:colOff>101600</xdr:colOff>
      <xdr:row>37</xdr:row>
      <xdr:rowOff>154758</xdr:rowOff>
    </xdr:to>
    <xdr:sp macro="" textlink="">
      <xdr:nvSpPr>
        <xdr:cNvPr id="310" name="楕円 309"/>
        <xdr:cNvSpPr/>
      </xdr:nvSpPr>
      <xdr:spPr>
        <a:xfrm>
          <a:off x="15430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103958</xdr:rowOff>
    </xdr:from>
    <xdr:to>
      <xdr:col>85</xdr:col>
      <xdr:colOff>127000</xdr:colOff>
      <xdr:row>37</xdr:row>
      <xdr:rowOff>149678</xdr:rowOff>
    </xdr:to>
    <xdr:cxnSp macro="">
      <xdr:nvCxnSpPr>
        <xdr:cNvPr id="311" name="直線コネクタ 310"/>
        <xdr:cNvCxnSpPr/>
      </xdr:nvCxnSpPr>
      <xdr:spPr>
        <a:xfrm>
          <a:off x="15481300" y="64476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5806</xdr:rowOff>
    </xdr:from>
    <xdr:to>
      <xdr:col>76</xdr:col>
      <xdr:colOff>165100</xdr:colOff>
      <xdr:row>37</xdr:row>
      <xdr:rowOff>107406</xdr:rowOff>
    </xdr:to>
    <xdr:sp macro="" textlink="">
      <xdr:nvSpPr>
        <xdr:cNvPr id="312" name="楕円 311"/>
        <xdr:cNvSpPr/>
      </xdr:nvSpPr>
      <xdr:spPr>
        <a:xfrm>
          <a:off x="14541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56606</xdr:rowOff>
    </xdr:from>
    <xdr:to>
      <xdr:col>81</xdr:col>
      <xdr:colOff>50800</xdr:colOff>
      <xdr:row>37</xdr:row>
      <xdr:rowOff>103958</xdr:rowOff>
    </xdr:to>
    <xdr:cxnSp macro="">
      <xdr:nvCxnSpPr>
        <xdr:cNvPr id="313" name="直線コネクタ 312"/>
        <xdr:cNvCxnSpPr/>
      </xdr:nvCxnSpPr>
      <xdr:spPr>
        <a:xfrm>
          <a:off x="14592300" y="64002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134801</xdr:rowOff>
    </xdr:from>
    <xdr:to>
      <xdr:col>72</xdr:col>
      <xdr:colOff>38100</xdr:colOff>
      <xdr:row>37</xdr:row>
      <xdr:rowOff>64951</xdr:rowOff>
    </xdr:to>
    <xdr:sp macro="" textlink="">
      <xdr:nvSpPr>
        <xdr:cNvPr id="314" name="楕円 313"/>
        <xdr:cNvSpPr/>
      </xdr:nvSpPr>
      <xdr:spPr>
        <a:xfrm>
          <a:off x="13652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14151</xdr:rowOff>
    </xdr:from>
    <xdr:to>
      <xdr:col>76</xdr:col>
      <xdr:colOff>114300</xdr:colOff>
      <xdr:row>37</xdr:row>
      <xdr:rowOff>56606</xdr:rowOff>
    </xdr:to>
    <xdr:cxnSp macro="">
      <xdr:nvCxnSpPr>
        <xdr:cNvPr id="315" name="直線コネクタ 314"/>
        <xdr:cNvCxnSpPr/>
      </xdr:nvCxnSpPr>
      <xdr:spPr>
        <a:xfrm>
          <a:off x="13703300" y="63578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16" name="n_1aveValue【一般廃棄物処理施設】&#10;有形固定資産減価償却率"/>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17" name="n_2aveValue【一般廃棄物処理施設】&#10;有形固定資産減価償却率"/>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18" name="n_3ave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19"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171285</xdr:rowOff>
    </xdr:from>
    <xdr:ext cx="405111" cy="259045"/>
    <xdr:sp macro="" textlink="">
      <xdr:nvSpPr>
        <xdr:cNvPr id="320" name="n_1mainValue【一般廃棄物処理施設】&#10;有形固定資産減価償却率"/>
        <xdr:cNvSpPr txBox="1"/>
      </xdr:nvSpPr>
      <xdr:spPr>
        <a:xfrm>
          <a:off x="15266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123933</xdr:rowOff>
    </xdr:from>
    <xdr:ext cx="405111" cy="259045"/>
    <xdr:sp macro="" textlink="">
      <xdr:nvSpPr>
        <xdr:cNvPr id="321" name="n_2mainValue【一般廃棄物処理施設】&#10;有形固定資産減価償却率"/>
        <xdr:cNvSpPr txBox="1"/>
      </xdr:nvSpPr>
      <xdr:spPr>
        <a:xfrm>
          <a:off x="14389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81478</xdr:rowOff>
    </xdr:from>
    <xdr:ext cx="405111" cy="259045"/>
    <xdr:sp macro="" textlink="">
      <xdr:nvSpPr>
        <xdr:cNvPr id="322" name="n_3mainValue【一般廃棄物処理施設】&#10;有形固定資産減価償却率"/>
        <xdr:cNvSpPr txBox="1"/>
      </xdr:nvSpPr>
      <xdr:spPr>
        <a:xfrm>
          <a:off x="13500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3" name="直線コネクタ 3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4" name="テキスト ボックス 33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5" name="直線コネクタ 3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6" name="テキスト ボックス 33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7" name="直線コネクタ 3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8" name="テキスト ボックス 33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9" name="直線コネクタ 3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0" name="テキスト ボックス 33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1" name="直線コネクタ 3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2" name="テキスト ボックス 34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3" name="直線コネクタ 3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4" name="テキスト ボックス 34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6" name="テキスト ボックス 3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48" name="直線コネクタ 347"/>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49"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50" name="直線コネクタ 349"/>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51"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52" name="直線コネクタ 351"/>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53"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54" name="フローチャート: 判断 353"/>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55" name="フローチャート: 判断 354"/>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56" name="フローチャート: 判断 355"/>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57" name="フローチャート: 判断 356"/>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58" name="フローチャート: 判断 357"/>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23713</xdr:rowOff>
    </xdr:from>
    <xdr:to>
      <xdr:col>116</xdr:col>
      <xdr:colOff>114300</xdr:colOff>
      <xdr:row>41</xdr:row>
      <xdr:rowOff>125313</xdr:rowOff>
    </xdr:to>
    <xdr:sp macro="" textlink="">
      <xdr:nvSpPr>
        <xdr:cNvPr id="364" name="楕円 363"/>
        <xdr:cNvSpPr/>
      </xdr:nvSpPr>
      <xdr:spPr>
        <a:xfrm>
          <a:off x="22110700" y="70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46590</xdr:rowOff>
    </xdr:from>
    <xdr:ext cx="599010" cy="259045"/>
    <xdr:sp macro="" textlink="">
      <xdr:nvSpPr>
        <xdr:cNvPr id="365" name="【一般廃棄物処理施設】&#10;一人当たり有形固定資産（償却資産）額該当値テキスト"/>
        <xdr:cNvSpPr txBox="1"/>
      </xdr:nvSpPr>
      <xdr:spPr>
        <a:xfrm>
          <a:off x="22199600" y="690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25582</xdr:rowOff>
    </xdr:from>
    <xdr:to>
      <xdr:col>112</xdr:col>
      <xdr:colOff>38100</xdr:colOff>
      <xdr:row>41</xdr:row>
      <xdr:rowOff>127182</xdr:rowOff>
    </xdr:to>
    <xdr:sp macro="" textlink="">
      <xdr:nvSpPr>
        <xdr:cNvPr id="366" name="楕円 365"/>
        <xdr:cNvSpPr/>
      </xdr:nvSpPr>
      <xdr:spPr>
        <a:xfrm>
          <a:off x="21272500" y="70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74513</xdr:rowOff>
    </xdr:from>
    <xdr:to>
      <xdr:col>116</xdr:col>
      <xdr:colOff>63500</xdr:colOff>
      <xdr:row>41</xdr:row>
      <xdr:rowOff>76382</xdr:rowOff>
    </xdr:to>
    <xdr:cxnSp macro="">
      <xdr:nvCxnSpPr>
        <xdr:cNvPr id="367" name="直線コネクタ 366"/>
        <xdr:cNvCxnSpPr/>
      </xdr:nvCxnSpPr>
      <xdr:spPr>
        <a:xfrm flipV="1">
          <a:off x="21323300" y="7103963"/>
          <a:ext cx="8382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25935</xdr:rowOff>
    </xdr:from>
    <xdr:to>
      <xdr:col>107</xdr:col>
      <xdr:colOff>101600</xdr:colOff>
      <xdr:row>41</xdr:row>
      <xdr:rowOff>127535</xdr:rowOff>
    </xdr:to>
    <xdr:sp macro="" textlink="">
      <xdr:nvSpPr>
        <xdr:cNvPr id="368" name="楕円 367"/>
        <xdr:cNvSpPr/>
      </xdr:nvSpPr>
      <xdr:spPr>
        <a:xfrm>
          <a:off x="20383500" y="70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76382</xdr:rowOff>
    </xdr:from>
    <xdr:to>
      <xdr:col>111</xdr:col>
      <xdr:colOff>177800</xdr:colOff>
      <xdr:row>41</xdr:row>
      <xdr:rowOff>76735</xdr:rowOff>
    </xdr:to>
    <xdr:cxnSp macro="">
      <xdr:nvCxnSpPr>
        <xdr:cNvPr id="369" name="直線コネクタ 368"/>
        <xdr:cNvCxnSpPr/>
      </xdr:nvCxnSpPr>
      <xdr:spPr>
        <a:xfrm flipV="1">
          <a:off x="20434300" y="7105832"/>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24307</xdr:rowOff>
    </xdr:from>
    <xdr:to>
      <xdr:col>102</xdr:col>
      <xdr:colOff>165100</xdr:colOff>
      <xdr:row>41</xdr:row>
      <xdr:rowOff>125907</xdr:rowOff>
    </xdr:to>
    <xdr:sp macro="" textlink="">
      <xdr:nvSpPr>
        <xdr:cNvPr id="370" name="楕円 369"/>
        <xdr:cNvSpPr/>
      </xdr:nvSpPr>
      <xdr:spPr>
        <a:xfrm>
          <a:off x="19494500" y="70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75107</xdr:rowOff>
    </xdr:from>
    <xdr:to>
      <xdr:col>107</xdr:col>
      <xdr:colOff>50800</xdr:colOff>
      <xdr:row>41</xdr:row>
      <xdr:rowOff>76735</xdr:rowOff>
    </xdr:to>
    <xdr:cxnSp macro="">
      <xdr:nvCxnSpPr>
        <xdr:cNvPr id="371" name="直線コネクタ 370"/>
        <xdr:cNvCxnSpPr/>
      </xdr:nvCxnSpPr>
      <xdr:spPr>
        <a:xfrm>
          <a:off x="19545300" y="7104557"/>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372" name="n_1aveValue【一般廃棄物処理施設】&#10;一人当たり有形固定資産（償却資産）額"/>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73" name="n_2aveValue【一般廃棄物処理施設】&#10;一人当たり有形固定資産（償却資産）額"/>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74"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75"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143709</xdr:rowOff>
    </xdr:from>
    <xdr:ext cx="599010" cy="259045"/>
    <xdr:sp macro="" textlink="">
      <xdr:nvSpPr>
        <xdr:cNvPr id="376" name="n_1mainValue【一般廃棄物処理施設】&#10;一人当たり有形固定資産（償却資産）額"/>
        <xdr:cNvSpPr txBox="1"/>
      </xdr:nvSpPr>
      <xdr:spPr>
        <a:xfrm>
          <a:off x="21011095" y="683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144062</xdr:rowOff>
    </xdr:from>
    <xdr:ext cx="599010" cy="259045"/>
    <xdr:sp macro="" textlink="">
      <xdr:nvSpPr>
        <xdr:cNvPr id="377" name="n_2mainValue【一般廃棄物処理施設】&#10;一人当たり有形固定資産（償却資産）額"/>
        <xdr:cNvSpPr txBox="1"/>
      </xdr:nvSpPr>
      <xdr:spPr>
        <a:xfrm>
          <a:off x="20134795" y="683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117034</xdr:rowOff>
    </xdr:from>
    <xdr:ext cx="599010" cy="259045"/>
    <xdr:sp macro="" textlink="">
      <xdr:nvSpPr>
        <xdr:cNvPr id="378" name="n_3mainValue【一般廃棄物処理施設】&#10;一人当たり有形固定資産（償却資産）額"/>
        <xdr:cNvSpPr txBox="1"/>
      </xdr:nvSpPr>
      <xdr:spPr>
        <a:xfrm>
          <a:off x="19245795" y="714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5" name="テキスト ボックス 4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06" name="直線コネクタ 4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07" name="テキスト ボックス 4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8" name="直線コネクタ 4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9" name="テキスト ボックス 4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0" name="直線コネクタ 4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1" name="テキスト ボックス 4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2" name="直線コネクタ 4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3" name="テキスト ボックス 4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4" name="直線コネクタ 4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5" name="テキスト ボックス 4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6" name="直線コネクタ 4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17" name="テキスト ボックス 4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20" name="直線コネクタ 419"/>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2" name="直線コネクタ 4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23"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24" name="直線コネクタ 42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25"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26" name="フローチャート: 判断 42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27" name="フローチャート: 判断 426"/>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28" name="フローチャート: 判断 427"/>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29" name="フローチャート: 判断 428"/>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30" name="フローチャート: 判断 429"/>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436" name="楕円 435"/>
        <xdr:cNvSpPr/>
      </xdr:nvSpPr>
      <xdr:spPr>
        <a:xfrm>
          <a:off x="16268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95085</xdr:rowOff>
    </xdr:from>
    <xdr:ext cx="405111" cy="259045"/>
    <xdr:sp macro="" textlink="">
      <xdr:nvSpPr>
        <xdr:cNvPr id="437" name="【消防施設】&#10;有形固定資産減価償却率該当値テキスト"/>
        <xdr:cNvSpPr txBox="1"/>
      </xdr:nvSpPr>
      <xdr:spPr>
        <a:xfrm>
          <a:off x="16357600" y="1398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438" name="楕円 437"/>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123008</xdr:rowOff>
    </xdr:to>
    <xdr:cxnSp macro="">
      <xdr:nvCxnSpPr>
        <xdr:cNvPr id="439" name="直線コネクタ 438"/>
        <xdr:cNvCxnSpPr/>
      </xdr:nvCxnSpPr>
      <xdr:spPr>
        <a:xfrm>
          <a:off x="15481300" y="1409046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440" name="楕円 439"/>
        <xdr:cNvSpPr/>
      </xdr:nvSpPr>
      <xdr:spPr>
        <a:xfrm>
          <a:off x="14541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31569</xdr:rowOff>
    </xdr:from>
    <xdr:to>
      <xdr:col>81</xdr:col>
      <xdr:colOff>50800</xdr:colOff>
      <xdr:row>82</xdr:row>
      <xdr:rowOff>33201</xdr:rowOff>
    </xdr:to>
    <xdr:cxnSp macro="">
      <xdr:nvCxnSpPr>
        <xdr:cNvPr id="441" name="直線コネクタ 440"/>
        <xdr:cNvCxnSpPr/>
      </xdr:nvCxnSpPr>
      <xdr:spPr>
        <a:xfrm flipV="1">
          <a:off x="14592300" y="140904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42" name="n_1aveValue【消防施設】&#10;有形固定資産減価償却率"/>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443"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444"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45"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98896</xdr:rowOff>
    </xdr:from>
    <xdr:ext cx="405111" cy="259045"/>
    <xdr:sp macro="" textlink="">
      <xdr:nvSpPr>
        <xdr:cNvPr id="446" name="n_1mainValue【消防施設】&#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100528</xdr:rowOff>
    </xdr:from>
    <xdr:ext cx="405111" cy="259045"/>
    <xdr:sp macro="" textlink="">
      <xdr:nvSpPr>
        <xdr:cNvPr id="447" name="n_2mainValue【消防施設】&#10;有形固定資産減価償却率"/>
        <xdr:cNvSpPr txBox="1"/>
      </xdr:nvSpPr>
      <xdr:spPr>
        <a:xfrm>
          <a:off x="14389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6" name="テキスト ボックス 46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68" name="テキスト ボックス 46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76" name="テキスト ボックス 47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79" name="直線コネクタ 47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8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81" name="直線コネクタ 48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8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3" name="直線コネクタ 48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484" name="【庁舎】&#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85" name="フローチャート: 判断 484"/>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86" name="フローチャート: 判断 485"/>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87" name="フローチャート: 判断 486"/>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88" name="フローチャート: 判断 487"/>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89" name="フローチャート: 判断 488"/>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495" name="楕円 494"/>
        <xdr:cNvSpPr/>
      </xdr:nvSpPr>
      <xdr:spPr>
        <a:xfrm>
          <a:off x="16268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6366</xdr:rowOff>
    </xdr:from>
    <xdr:ext cx="405111" cy="259045"/>
    <xdr:sp macro="" textlink="">
      <xdr:nvSpPr>
        <xdr:cNvPr id="496" name="【庁舎】&#10;有形固定資産減価償却率該当値テキスト"/>
        <xdr:cNvSpPr txBox="1"/>
      </xdr:nvSpPr>
      <xdr:spPr>
        <a:xfrm>
          <a:off x="16357600"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129539</xdr:rowOff>
    </xdr:from>
    <xdr:to>
      <xdr:col>81</xdr:col>
      <xdr:colOff>101600</xdr:colOff>
      <xdr:row>104</xdr:row>
      <xdr:rowOff>59689</xdr:rowOff>
    </xdr:to>
    <xdr:sp macro="" textlink="">
      <xdr:nvSpPr>
        <xdr:cNvPr id="497" name="楕円 496"/>
        <xdr:cNvSpPr/>
      </xdr:nvSpPr>
      <xdr:spPr>
        <a:xfrm>
          <a:off x="15430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8889</xdr:rowOff>
    </xdr:from>
    <xdr:to>
      <xdr:col>85</xdr:col>
      <xdr:colOff>127000</xdr:colOff>
      <xdr:row>104</xdr:row>
      <xdr:rowOff>34289</xdr:rowOff>
    </xdr:to>
    <xdr:cxnSp macro="">
      <xdr:nvCxnSpPr>
        <xdr:cNvPr id="498" name="直線コネクタ 497"/>
        <xdr:cNvCxnSpPr/>
      </xdr:nvCxnSpPr>
      <xdr:spPr>
        <a:xfrm>
          <a:off x="15481300" y="178396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104139</xdr:rowOff>
    </xdr:from>
    <xdr:to>
      <xdr:col>76</xdr:col>
      <xdr:colOff>165100</xdr:colOff>
      <xdr:row>104</xdr:row>
      <xdr:rowOff>34289</xdr:rowOff>
    </xdr:to>
    <xdr:sp macro="" textlink="">
      <xdr:nvSpPr>
        <xdr:cNvPr id="499" name="楕円 498"/>
        <xdr:cNvSpPr/>
      </xdr:nvSpPr>
      <xdr:spPr>
        <a:xfrm>
          <a:off x="14541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154939</xdr:rowOff>
    </xdr:from>
    <xdr:to>
      <xdr:col>81</xdr:col>
      <xdr:colOff>50800</xdr:colOff>
      <xdr:row>104</xdr:row>
      <xdr:rowOff>8889</xdr:rowOff>
    </xdr:to>
    <xdr:cxnSp macro="">
      <xdr:nvCxnSpPr>
        <xdr:cNvPr id="500" name="直線コネクタ 499"/>
        <xdr:cNvCxnSpPr/>
      </xdr:nvCxnSpPr>
      <xdr:spPr>
        <a:xfrm>
          <a:off x="14592300" y="178142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78739</xdr:rowOff>
    </xdr:from>
    <xdr:to>
      <xdr:col>72</xdr:col>
      <xdr:colOff>38100</xdr:colOff>
      <xdr:row>104</xdr:row>
      <xdr:rowOff>8889</xdr:rowOff>
    </xdr:to>
    <xdr:sp macro="" textlink="">
      <xdr:nvSpPr>
        <xdr:cNvPr id="501" name="楕円 500"/>
        <xdr:cNvSpPr/>
      </xdr:nvSpPr>
      <xdr:spPr>
        <a:xfrm>
          <a:off x="13652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129539</xdr:rowOff>
    </xdr:from>
    <xdr:to>
      <xdr:col>76</xdr:col>
      <xdr:colOff>114300</xdr:colOff>
      <xdr:row>103</xdr:row>
      <xdr:rowOff>154939</xdr:rowOff>
    </xdr:to>
    <xdr:cxnSp macro="">
      <xdr:nvCxnSpPr>
        <xdr:cNvPr id="502" name="直線コネクタ 501"/>
        <xdr:cNvCxnSpPr/>
      </xdr:nvCxnSpPr>
      <xdr:spPr>
        <a:xfrm>
          <a:off x="13703300" y="17788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03" name="n_1aveValue【庁舎】&#10;有形固定資産減価償却率"/>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04" name="n_2ave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05" name="n_3aveValue【庁舎】&#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06"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76216</xdr:rowOff>
    </xdr:from>
    <xdr:ext cx="405111" cy="259045"/>
    <xdr:sp macro="" textlink="">
      <xdr:nvSpPr>
        <xdr:cNvPr id="507" name="n_1mainValue【庁舎】&#10;有形固定資産減価償却率"/>
        <xdr:cNvSpPr txBox="1"/>
      </xdr:nvSpPr>
      <xdr:spPr>
        <a:xfrm>
          <a:off x="152660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50816</xdr:rowOff>
    </xdr:from>
    <xdr:ext cx="405111" cy="259045"/>
    <xdr:sp macro="" textlink="">
      <xdr:nvSpPr>
        <xdr:cNvPr id="508" name="n_2mainValue【庁舎】&#10;有形固定資産減価償却率"/>
        <xdr:cNvSpPr txBox="1"/>
      </xdr:nvSpPr>
      <xdr:spPr>
        <a:xfrm>
          <a:off x="14389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509" name="n_3mainValue【庁舎】&#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0" name="直線コネクタ 5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1" name="テキスト ボックス 5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2" name="直線コネクタ 5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3" name="テキスト ボックス 5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4" name="直線コネクタ 5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5" name="テキスト ボックス 5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6" name="直線コネクタ 5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7" name="テキスト ボックス 5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8" name="直線コネクタ 5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9" name="テキスト ボックス 5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0" name="直線コネクタ 5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1" name="テキスト ボックス 5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33" name="直線コネクタ 532"/>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34"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35" name="直線コネクタ 534"/>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36"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37" name="直線コネクタ 536"/>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38"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39" name="フローチャート: 判断 538"/>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40" name="フローチャート: 判断 539"/>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41" name="フローチャート: 判断 540"/>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42" name="フローチャート: 判断 541"/>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43" name="フローチャート: 判断 542"/>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4" name="テキスト ボックス 5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124079</xdr:rowOff>
    </xdr:from>
    <xdr:to>
      <xdr:col>116</xdr:col>
      <xdr:colOff>114300</xdr:colOff>
      <xdr:row>107</xdr:row>
      <xdr:rowOff>54229</xdr:rowOff>
    </xdr:to>
    <xdr:sp macro="" textlink="">
      <xdr:nvSpPr>
        <xdr:cNvPr id="549" name="楕円 548"/>
        <xdr:cNvSpPr/>
      </xdr:nvSpPr>
      <xdr:spPr>
        <a:xfrm>
          <a:off x="22110700" y="182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102506</xdr:rowOff>
    </xdr:from>
    <xdr:ext cx="469744" cy="259045"/>
    <xdr:sp macro="" textlink="">
      <xdr:nvSpPr>
        <xdr:cNvPr id="550" name="【庁舎】&#10;一人当たり面積該当値テキスト"/>
        <xdr:cNvSpPr txBox="1"/>
      </xdr:nvSpPr>
      <xdr:spPr>
        <a:xfrm>
          <a:off x="22199600"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127127</xdr:rowOff>
    </xdr:from>
    <xdr:to>
      <xdr:col>112</xdr:col>
      <xdr:colOff>38100</xdr:colOff>
      <xdr:row>107</xdr:row>
      <xdr:rowOff>57277</xdr:rowOff>
    </xdr:to>
    <xdr:sp macro="" textlink="">
      <xdr:nvSpPr>
        <xdr:cNvPr id="551" name="楕円 550"/>
        <xdr:cNvSpPr/>
      </xdr:nvSpPr>
      <xdr:spPr>
        <a:xfrm>
          <a:off x="21272500" y="183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3429</xdr:rowOff>
    </xdr:from>
    <xdr:to>
      <xdr:col>116</xdr:col>
      <xdr:colOff>63500</xdr:colOff>
      <xdr:row>107</xdr:row>
      <xdr:rowOff>6477</xdr:rowOff>
    </xdr:to>
    <xdr:cxnSp macro="">
      <xdr:nvCxnSpPr>
        <xdr:cNvPr id="552" name="直線コネクタ 551"/>
        <xdr:cNvCxnSpPr/>
      </xdr:nvCxnSpPr>
      <xdr:spPr>
        <a:xfrm flipV="1">
          <a:off x="21323300" y="1834857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127508</xdr:rowOff>
    </xdr:from>
    <xdr:to>
      <xdr:col>107</xdr:col>
      <xdr:colOff>101600</xdr:colOff>
      <xdr:row>107</xdr:row>
      <xdr:rowOff>57658</xdr:rowOff>
    </xdr:to>
    <xdr:sp macro="" textlink="">
      <xdr:nvSpPr>
        <xdr:cNvPr id="553" name="楕円 552"/>
        <xdr:cNvSpPr/>
      </xdr:nvSpPr>
      <xdr:spPr>
        <a:xfrm>
          <a:off x="20383500" y="183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xdr:rowOff>
    </xdr:from>
    <xdr:to>
      <xdr:col>111</xdr:col>
      <xdr:colOff>177800</xdr:colOff>
      <xdr:row>107</xdr:row>
      <xdr:rowOff>6858</xdr:rowOff>
    </xdr:to>
    <xdr:cxnSp macro="">
      <xdr:nvCxnSpPr>
        <xdr:cNvPr id="554" name="直線コネクタ 553"/>
        <xdr:cNvCxnSpPr/>
      </xdr:nvCxnSpPr>
      <xdr:spPr>
        <a:xfrm flipV="1">
          <a:off x="20434300" y="183516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555" name="楕円 554"/>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5335</xdr:rowOff>
    </xdr:from>
    <xdr:to>
      <xdr:col>107</xdr:col>
      <xdr:colOff>50800</xdr:colOff>
      <xdr:row>107</xdr:row>
      <xdr:rowOff>6858</xdr:rowOff>
    </xdr:to>
    <xdr:cxnSp macro="">
      <xdr:nvCxnSpPr>
        <xdr:cNvPr id="556" name="直線コネクタ 555"/>
        <xdr:cNvCxnSpPr/>
      </xdr:nvCxnSpPr>
      <xdr:spPr>
        <a:xfrm>
          <a:off x="19545300" y="183504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57"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58"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59"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60"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48404</xdr:rowOff>
    </xdr:from>
    <xdr:ext cx="469744" cy="259045"/>
    <xdr:sp macro="" textlink="">
      <xdr:nvSpPr>
        <xdr:cNvPr id="561" name="n_1mainValue【庁舎】&#10;一人当たり面積"/>
        <xdr:cNvSpPr txBox="1"/>
      </xdr:nvSpPr>
      <xdr:spPr>
        <a:xfrm>
          <a:off x="21075727" y="183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48785</xdr:rowOff>
    </xdr:from>
    <xdr:ext cx="469744" cy="259045"/>
    <xdr:sp macro="" textlink="">
      <xdr:nvSpPr>
        <xdr:cNvPr id="562" name="n_2mainValue【庁舎】&#10;一人当たり面積"/>
        <xdr:cNvSpPr txBox="1"/>
      </xdr:nvSpPr>
      <xdr:spPr>
        <a:xfrm>
          <a:off x="20199427" y="183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563" name="n_3mainValue【庁舎】&#10;一人当たり面積"/>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施設類型別ストック情報分析表①のとおり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
2,477
571.80
6,314,290
6,250,711
63,579
2,484,557
4,224,804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類似団体平均とほぼ同率の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０．１８</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となっており、近年財政力指数はほぼ横ばいの傾向にある。人口は定住化対策により微増しているものの、高齢化率（Ｒ</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月末現在</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３２．９４</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％）の上昇等の影響や、</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コロナ禍に伴う</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景気</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停滞</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影響もあり</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、法人や個人事業主の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経営収支の悪化が懸念</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される状況である。基幹産業である酪農業を中心とした業績の向上や企業化の促進を図るとともに、投資的事業の精査や業務の見直しによる行政の効率化等に取り組み、安定した財政の運用に努める。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108796</xdr:rowOff>
    </xdr:to>
    <xdr:cxnSp macro="">
      <xdr:nvCxnSpPr>
        <xdr:cNvPr id="68" name="直線コネクタ 67"/>
        <xdr:cNvCxnSpPr/>
      </xdr:nvCxnSpPr>
      <xdr:spPr>
        <a:xfrm flipV="1">
          <a:off x="4114800" y="76445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を若干下回ってお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り、前年対比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普通交付税額の減額に加え、職員数の増加や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の給与見直し等による人件費、近年整備した地域特産品等販売促進施設、村立鶴居診療所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等の維持管理経費、総合体育館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整備、農畜産物加工施設「酪楽館」増改築事業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等に係る起債発行に伴う公債費等の増加により、経常収支比率の上昇が懸念される。今後、民間委託と指定管理者制度の活用や行政の効率化による経常経費の縮減などに努め、現在の水準を確保する。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63</xdr:row>
      <xdr:rowOff>126365</xdr:rowOff>
    </xdr:to>
    <xdr:cxnSp macro="">
      <xdr:nvCxnSpPr>
        <xdr:cNvPr id="131" name="直線コネクタ 130"/>
        <xdr:cNvCxnSpPr/>
      </xdr:nvCxnSpPr>
      <xdr:spPr>
        <a:xfrm flipV="1">
          <a:off x="4114800" y="1086336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63</xdr:row>
      <xdr:rowOff>158538</xdr:rowOff>
    </xdr:to>
    <xdr:cxnSp macro="">
      <xdr:nvCxnSpPr>
        <xdr:cNvPr id="134" name="直線コネクタ 133"/>
        <xdr:cNvCxnSpPr/>
      </xdr:nvCxnSpPr>
      <xdr:spPr>
        <a:xfrm flipV="1">
          <a:off x="3225800" y="1092771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158538</xdr:rowOff>
    </xdr:to>
    <xdr:cxnSp macro="">
      <xdr:nvCxnSpPr>
        <xdr:cNvPr id="137" name="直線コネクタ 136"/>
        <xdr:cNvCxnSpPr/>
      </xdr:nvCxnSpPr>
      <xdr:spPr>
        <a:xfrm>
          <a:off x="2336800" y="1082717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63</xdr:row>
      <xdr:rowOff>25823</xdr:rowOff>
    </xdr:to>
    <xdr:cxnSp macro="">
      <xdr:nvCxnSpPr>
        <xdr:cNvPr id="140" name="直線コネクタ 139"/>
        <xdr:cNvCxnSpPr/>
      </xdr:nvCxnSpPr>
      <xdr:spPr>
        <a:xfrm>
          <a:off x="1447800" y="106663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0" name="楕円 149"/>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27746</xdr:rowOff>
    </xdr:from>
    <xdr:ext cx="762000" cy="259045"/>
    <xdr:sp macro="" textlink="">
      <xdr:nvSpPr>
        <xdr:cNvPr id="151" name="財政構造の弾力性該当値テキスト"/>
        <xdr:cNvSpPr txBox="1"/>
      </xdr:nvSpPr>
      <xdr:spPr>
        <a:xfrm>
          <a:off x="50419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2" name="楕円 151"/>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53" name="テキスト ボックス 152"/>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4" name="楕円 153"/>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22665</xdr:rowOff>
    </xdr:from>
    <xdr:ext cx="762000" cy="259045"/>
    <xdr:sp macro="" textlink="">
      <xdr:nvSpPr>
        <xdr:cNvPr id="155" name="テキスト ボックス 154"/>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6" name="楕円 155"/>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57" name="テキスト ボックス 156"/>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8" name="楕円 157"/>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59" name="テキスト ボックス 158"/>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特性として行政面積が広範囲に及ぶため、各地区に整備した施設の維持管理費や行政サービスの移送費などの経費負担が大きくなることから、類似団体平均を３割ほど上回っている状況にある。民間委託や指定管理者制度の導入などで行政コストの削減に努めており、今後も行財政の効率的な運営を行い人件費・物件費等の抑制を図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136123</xdr:rowOff>
    </xdr:from>
    <xdr:to>
      <xdr:col>23</xdr:col>
      <xdr:colOff>133350</xdr:colOff>
      <xdr:row>83</xdr:row>
      <xdr:rowOff>151048</xdr:rowOff>
    </xdr:to>
    <xdr:cxnSp macro="">
      <xdr:nvCxnSpPr>
        <xdr:cNvPr id="195" name="直線コネクタ 194"/>
        <xdr:cNvCxnSpPr/>
      </xdr:nvCxnSpPr>
      <xdr:spPr>
        <a:xfrm flipV="1">
          <a:off x="4114800" y="14366473"/>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131563</xdr:rowOff>
    </xdr:from>
    <xdr:to>
      <xdr:col>19</xdr:col>
      <xdr:colOff>133350</xdr:colOff>
      <xdr:row>83</xdr:row>
      <xdr:rowOff>151048</xdr:rowOff>
    </xdr:to>
    <xdr:cxnSp macro="">
      <xdr:nvCxnSpPr>
        <xdr:cNvPr id="198" name="直線コネクタ 197"/>
        <xdr:cNvCxnSpPr/>
      </xdr:nvCxnSpPr>
      <xdr:spPr>
        <a:xfrm>
          <a:off x="3225800" y="14361913"/>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118721</xdr:rowOff>
    </xdr:from>
    <xdr:to>
      <xdr:col>15</xdr:col>
      <xdr:colOff>82550</xdr:colOff>
      <xdr:row>83</xdr:row>
      <xdr:rowOff>131563</xdr:rowOff>
    </xdr:to>
    <xdr:cxnSp macro="">
      <xdr:nvCxnSpPr>
        <xdr:cNvPr id="201" name="直線コネクタ 200"/>
        <xdr:cNvCxnSpPr/>
      </xdr:nvCxnSpPr>
      <xdr:spPr>
        <a:xfrm>
          <a:off x="2336800" y="14349071"/>
          <a:ext cx="889000" cy="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100878</xdr:rowOff>
    </xdr:from>
    <xdr:to>
      <xdr:col>11</xdr:col>
      <xdr:colOff>31750</xdr:colOff>
      <xdr:row>83</xdr:row>
      <xdr:rowOff>118721</xdr:rowOff>
    </xdr:to>
    <xdr:cxnSp macro="">
      <xdr:nvCxnSpPr>
        <xdr:cNvPr id="204" name="直線コネクタ 203"/>
        <xdr:cNvCxnSpPr/>
      </xdr:nvCxnSpPr>
      <xdr:spPr>
        <a:xfrm>
          <a:off x="1447800" y="14331228"/>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85323</xdr:rowOff>
    </xdr:from>
    <xdr:to>
      <xdr:col>23</xdr:col>
      <xdr:colOff>184150</xdr:colOff>
      <xdr:row>84</xdr:row>
      <xdr:rowOff>15473</xdr:rowOff>
    </xdr:to>
    <xdr:sp macro="" textlink="">
      <xdr:nvSpPr>
        <xdr:cNvPr id="214" name="楕円 213"/>
        <xdr:cNvSpPr/>
      </xdr:nvSpPr>
      <xdr:spPr>
        <a:xfrm>
          <a:off x="4902200" y="143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57400</xdr:rowOff>
    </xdr:from>
    <xdr:ext cx="762000" cy="259045"/>
    <xdr:sp macro="" textlink="">
      <xdr:nvSpPr>
        <xdr:cNvPr id="215" name="人件費・物件費等の状況該当値テキスト"/>
        <xdr:cNvSpPr txBox="1"/>
      </xdr:nvSpPr>
      <xdr:spPr>
        <a:xfrm>
          <a:off x="5041900" y="142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100248</xdr:rowOff>
    </xdr:from>
    <xdr:to>
      <xdr:col>19</xdr:col>
      <xdr:colOff>184150</xdr:colOff>
      <xdr:row>84</xdr:row>
      <xdr:rowOff>30398</xdr:rowOff>
    </xdr:to>
    <xdr:sp macro="" textlink="">
      <xdr:nvSpPr>
        <xdr:cNvPr id="216" name="楕円 215"/>
        <xdr:cNvSpPr/>
      </xdr:nvSpPr>
      <xdr:spPr>
        <a:xfrm>
          <a:off x="4064000" y="143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15175</xdr:rowOff>
    </xdr:from>
    <xdr:ext cx="736600" cy="259045"/>
    <xdr:sp macro="" textlink="">
      <xdr:nvSpPr>
        <xdr:cNvPr id="217" name="テキスト ボックス 216"/>
        <xdr:cNvSpPr txBox="1"/>
      </xdr:nvSpPr>
      <xdr:spPr>
        <a:xfrm>
          <a:off x="3733800" y="1441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80763</xdr:rowOff>
    </xdr:from>
    <xdr:to>
      <xdr:col>15</xdr:col>
      <xdr:colOff>133350</xdr:colOff>
      <xdr:row>84</xdr:row>
      <xdr:rowOff>10913</xdr:rowOff>
    </xdr:to>
    <xdr:sp macro="" textlink="">
      <xdr:nvSpPr>
        <xdr:cNvPr id="218" name="楕円 217"/>
        <xdr:cNvSpPr/>
      </xdr:nvSpPr>
      <xdr:spPr>
        <a:xfrm>
          <a:off x="3175000" y="14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167140</xdr:rowOff>
    </xdr:from>
    <xdr:ext cx="762000" cy="259045"/>
    <xdr:sp macro="" textlink="">
      <xdr:nvSpPr>
        <xdr:cNvPr id="219" name="テキスト ボックス 218"/>
        <xdr:cNvSpPr txBox="1"/>
      </xdr:nvSpPr>
      <xdr:spPr>
        <a:xfrm>
          <a:off x="2844800" y="1439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67921</xdr:rowOff>
    </xdr:from>
    <xdr:to>
      <xdr:col>11</xdr:col>
      <xdr:colOff>82550</xdr:colOff>
      <xdr:row>83</xdr:row>
      <xdr:rowOff>169521</xdr:rowOff>
    </xdr:to>
    <xdr:sp macro="" textlink="">
      <xdr:nvSpPr>
        <xdr:cNvPr id="220" name="楕円 219"/>
        <xdr:cNvSpPr/>
      </xdr:nvSpPr>
      <xdr:spPr>
        <a:xfrm>
          <a:off x="2286000" y="142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154298</xdr:rowOff>
    </xdr:from>
    <xdr:ext cx="762000" cy="259045"/>
    <xdr:sp macro="" textlink="">
      <xdr:nvSpPr>
        <xdr:cNvPr id="221" name="テキスト ボックス 220"/>
        <xdr:cNvSpPr txBox="1"/>
      </xdr:nvSpPr>
      <xdr:spPr>
        <a:xfrm>
          <a:off x="1955800" y="143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50078</xdr:rowOff>
    </xdr:from>
    <xdr:to>
      <xdr:col>7</xdr:col>
      <xdr:colOff>31750</xdr:colOff>
      <xdr:row>83</xdr:row>
      <xdr:rowOff>151678</xdr:rowOff>
    </xdr:to>
    <xdr:sp macro="" textlink="">
      <xdr:nvSpPr>
        <xdr:cNvPr id="222" name="楕円 221"/>
        <xdr:cNvSpPr/>
      </xdr:nvSpPr>
      <xdr:spPr>
        <a:xfrm>
          <a:off x="1397000" y="142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136455</xdr:rowOff>
    </xdr:from>
    <xdr:ext cx="762000" cy="259045"/>
    <xdr:sp macro="" textlink="">
      <xdr:nvSpPr>
        <xdr:cNvPr id="223" name="テキスト ボックス 222"/>
        <xdr:cNvSpPr txBox="1"/>
      </xdr:nvSpPr>
      <xdr:spPr>
        <a:xfrm>
          <a:off x="1066800" y="143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給与体制に準拠しているが、給与階層の偏り、中途職員採用の実施や比較的若い年代の昇格、減給保障等の影響により、９９．４と類似団体平均を３．８ポイント上回る水準になっている。今後は、新規採用と定年退職者の増加によりラスパイレス指数は下降する見通しではあるが、引き続き、給与体系の偏在を是正する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102023</xdr:rowOff>
    </xdr:from>
    <xdr:to>
      <xdr:col>81</xdr:col>
      <xdr:colOff>44450</xdr:colOff>
      <xdr:row>89</xdr:row>
      <xdr:rowOff>102023</xdr:rowOff>
    </xdr:to>
    <xdr:cxnSp macro="">
      <xdr:nvCxnSpPr>
        <xdr:cNvPr id="257" name="直線コネクタ 256"/>
        <xdr:cNvCxnSpPr/>
      </xdr:nvCxnSpPr>
      <xdr:spPr>
        <a:xfrm>
          <a:off x="16179800" y="153610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112607</xdr:rowOff>
    </xdr:from>
    <xdr:to>
      <xdr:col>77</xdr:col>
      <xdr:colOff>44450</xdr:colOff>
      <xdr:row>89</xdr:row>
      <xdr:rowOff>102023</xdr:rowOff>
    </xdr:to>
    <xdr:cxnSp macro="">
      <xdr:nvCxnSpPr>
        <xdr:cNvPr id="260" name="直線コネクタ 259"/>
        <xdr:cNvCxnSpPr/>
      </xdr:nvCxnSpPr>
      <xdr:spPr>
        <a:xfrm>
          <a:off x="15290800" y="1520020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112607</xdr:rowOff>
    </xdr:from>
    <xdr:to>
      <xdr:col>72</xdr:col>
      <xdr:colOff>203200</xdr:colOff>
      <xdr:row>88</xdr:row>
      <xdr:rowOff>128693</xdr:rowOff>
    </xdr:to>
    <xdr:cxnSp macro="">
      <xdr:nvCxnSpPr>
        <xdr:cNvPr id="263" name="直線コネクタ 262"/>
        <xdr:cNvCxnSpPr/>
      </xdr:nvCxnSpPr>
      <xdr:spPr>
        <a:xfrm flipV="1">
          <a:off x="14401800" y="152002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128693</xdr:rowOff>
    </xdr:from>
    <xdr:to>
      <xdr:col>68</xdr:col>
      <xdr:colOff>152400</xdr:colOff>
      <xdr:row>89</xdr:row>
      <xdr:rowOff>126154</xdr:rowOff>
    </xdr:to>
    <xdr:cxnSp macro="">
      <xdr:nvCxnSpPr>
        <xdr:cNvPr id="266" name="直線コネクタ 265"/>
        <xdr:cNvCxnSpPr/>
      </xdr:nvCxnSpPr>
      <xdr:spPr>
        <a:xfrm flipV="1">
          <a:off x="13512800" y="1521629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51223</xdr:rowOff>
    </xdr:from>
    <xdr:to>
      <xdr:col>81</xdr:col>
      <xdr:colOff>95250</xdr:colOff>
      <xdr:row>89</xdr:row>
      <xdr:rowOff>152823</xdr:rowOff>
    </xdr:to>
    <xdr:sp macro="" textlink="">
      <xdr:nvSpPr>
        <xdr:cNvPr id="276" name="楕円 275"/>
        <xdr:cNvSpPr/>
      </xdr:nvSpPr>
      <xdr:spPr>
        <a:xfrm>
          <a:off x="169672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23300</xdr:rowOff>
    </xdr:from>
    <xdr:ext cx="762000" cy="259045"/>
    <xdr:sp macro="" textlink="">
      <xdr:nvSpPr>
        <xdr:cNvPr id="277" name="給与水準   （国との比較）該当値テキスト"/>
        <xdr:cNvSpPr txBox="1"/>
      </xdr:nvSpPr>
      <xdr:spPr>
        <a:xfrm>
          <a:off x="17106900" y="152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51223</xdr:rowOff>
    </xdr:from>
    <xdr:to>
      <xdr:col>77</xdr:col>
      <xdr:colOff>95250</xdr:colOff>
      <xdr:row>89</xdr:row>
      <xdr:rowOff>152823</xdr:rowOff>
    </xdr:to>
    <xdr:sp macro="" textlink="">
      <xdr:nvSpPr>
        <xdr:cNvPr id="278" name="楕円 277"/>
        <xdr:cNvSpPr/>
      </xdr:nvSpPr>
      <xdr:spPr>
        <a:xfrm>
          <a:off x="16129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137600</xdr:rowOff>
    </xdr:from>
    <xdr:ext cx="736600" cy="259045"/>
    <xdr:sp macro="" textlink="">
      <xdr:nvSpPr>
        <xdr:cNvPr id="279" name="テキスト ボックス 278"/>
        <xdr:cNvSpPr txBox="1"/>
      </xdr:nvSpPr>
      <xdr:spPr>
        <a:xfrm>
          <a:off x="15798800" y="1539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61807</xdr:rowOff>
    </xdr:from>
    <xdr:to>
      <xdr:col>73</xdr:col>
      <xdr:colOff>44450</xdr:colOff>
      <xdr:row>88</xdr:row>
      <xdr:rowOff>163407</xdr:rowOff>
    </xdr:to>
    <xdr:sp macro="" textlink="">
      <xdr:nvSpPr>
        <xdr:cNvPr id="280" name="楕円 279"/>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148184</xdr:rowOff>
    </xdr:from>
    <xdr:ext cx="762000" cy="259045"/>
    <xdr:sp macro="" textlink="">
      <xdr:nvSpPr>
        <xdr:cNvPr id="281" name="テキスト ボックス 280"/>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77893</xdr:rowOff>
    </xdr:from>
    <xdr:to>
      <xdr:col>68</xdr:col>
      <xdr:colOff>203200</xdr:colOff>
      <xdr:row>89</xdr:row>
      <xdr:rowOff>8043</xdr:rowOff>
    </xdr:to>
    <xdr:sp macro="" textlink="">
      <xdr:nvSpPr>
        <xdr:cNvPr id="282" name="楕円 281"/>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164270</xdr:rowOff>
    </xdr:from>
    <xdr:ext cx="762000" cy="259045"/>
    <xdr:sp macro="" textlink="">
      <xdr:nvSpPr>
        <xdr:cNvPr id="283" name="テキスト ボックス 282"/>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75354</xdr:rowOff>
    </xdr:from>
    <xdr:to>
      <xdr:col>64</xdr:col>
      <xdr:colOff>152400</xdr:colOff>
      <xdr:row>90</xdr:row>
      <xdr:rowOff>5504</xdr:rowOff>
    </xdr:to>
    <xdr:sp macro="" textlink="">
      <xdr:nvSpPr>
        <xdr:cNvPr id="284" name="楕円 283"/>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161731</xdr:rowOff>
    </xdr:from>
    <xdr:ext cx="762000" cy="259045"/>
    <xdr:sp macro="" textlink="">
      <xdr:nvSpPr>
        <xdr:cNvPr id="285" name="テキスト ボックス 284"/>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２３．９１人と類似団体平均を若干上回っている。人口に対して行政面積が広大といった地域特性（人口密度４．６／㎢）にあるが、組織体制の効率化を図り、今後も適正な定員管理に努める。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90551</xdr:rowOff>
    </xdr:from>
    <xdr:to>
      <xdr:col>81</xdr:col>
      <xdr:colOff>44450</xdr:colOff>
      <xdr:row>60</xdr:row>
      <xdr:rowOff>125712</xdr:rowOff>
    </xdr:to>
    <xdr:cxnSp macro="">
      <xdr:nvCxnSpPr>
        <xdr:cNvPr id="322" name="直線コネクタ 321"/>
        <xdr:cNvCxnSpPr/>
      </xdr:nvCxnSpPr>
      <xdr:spPr>
        <a:xfrm>
          <a:off x="16179800" y="10377551"/>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75728</xdr:rowOff>
    </xdr:from>
    <xdr:to>
      <xdr:col>77</xdr:col>
      <xdr:colOff>44450</xdr:colOff>
      <xdr:row>60</xdr:row>
      <xdr:rowOff>90551</xdr:rowOff>
    </xdr:to>
    <xdr:cxnSp macro="">
      <xdr:nvCxnSpPr>
        <xdr:cNvPr id="325" name="直線コネクタ 324"/>
        <xdr:cNvCxnSpPr/>
      </xdr:nvCxnSpPr>
      <xdr:spPr>
        <a:xfrm>
          <a:off x="15290800" y="10362728"/>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75728</xdr:rowOff>
    </xdr:from>
    <xdr:to>
      <xdr:col>72</xdr:col>
      <xdr:colOff>203200</xdr:colOff>
      <xdr:row>60</xdr:row>
      <xdr:rowOff>93309</xdr:rowOff>
    </xdr:to>
    <xdr:cxnSp macro="">
      <xdr:nvCxnSpPr>
        <xdr:cNvPr id="328" name="直線コネクタ 327"/>
        <xdr:cNvCxnSpPr/>
      </xdr:nvCxnSpPr>
      <xdr:spPr>
        <a:xfrm flipV="1">
          <a:off x="14401800" y="10362728"/>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28847</xdr:rowOff>
    </xdr:from>
    <xdr:to>
      <xdr:col>68</xdr:col>
      <xdr:colOff>152400</xdr:colOff>
      <xdr:row>60</xdr:row>
      <xdr:rowOff>93309</xdr:rowOff>
    </xdr:to>
    <xdr:cxnSp macro="">
      <xdr:nvCxnSpPr>
        <xdr:cNvPr id="331" name="直線コネクタ 330"/>
        <xdr:cNvCxnSpPr/>
      </xdr:nvCxnSpPr>
      <xdr:spPr>
        <a:xfrm>
          <a:off x="13512800" y="10315847"/>
          <a:ext cx="889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74912</xdr:rowOff>
    </xdr:from>
    <xdr:to>
      <xdr:col>81</xdr:col>
      <xdr:colOff>95250</xdr:colOff>
      <xdr:row>61</xdr:row>
      <xdr:rowOff>5062</xdr:rowOff>
    </xdr:to>
    <xdr:sp macro="" textlink="">
      <xdr:nvSpPr>
        <xdr:cNvPr id="341" name="楕円 340"/>
        <xdr:cNvSpPr/>
      </xdr:nvSpPr>
      <xdr:spPr>
        <a:xfrm>
          <a:off x="16967200" y="10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46989</xdr:rowOff>
    </xdr:from>
    <xdr:ext cx="762000" cy="259045"/>
    <xdr:sp macro="" textlink="">
      <xdr:nvSpPr>
        <xdr:cNvPr id="342" name="定員管理の状況該当値テキスト"/>
        <xdr:cNvSpPr txBox="1"/>
      </xdr:nvSpPr>
      <xdr:spPr>
        <a:xfrm>
          <a:off x="17106900" y="103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39751</xdr:rowOff>
    </xdr:from>
    <xdr:to>
      <xdr:col>77</xdr:col>
      <xdr:colOff>95250</xdr:colOff>
      <xdr:row>60</xdr:row>
      <xdr:rowOff>141351</xdr:rowOff>
    </xdr:to>
    <xdr:sp macro="" textlink="">
      <xdr:nvSpPr>
        <xdr:cNvPr id="343" name="楕円 342"/>
        <xdr:cNvSpPr/>
      </xdr:nvSpPr>
      <xdr:spPr>
        <a:xfrm>
          <a:off x="16129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126128</xdr:rowOff>
    </xdr:from>
    <xdr:ext cx="736600" cy="259045"/>
    <xdr:sp macro="" textlink="">
      <xdr:nvSpPr>
        <xdr:cNvPr id="344" name="テキスト ボックス 343"/>
        <xdr:cNvSpPr txBox="1"/>
      </xdr:nvSpPr>
      <xdr:spPr>
        <a:xfrm>
          <a:off x="15798800" y="1041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24928</xdr:rowOff>
    </xdr:from>
    <xdr:to>
      <xdr:col>73</xdr:col>
      <xdr:colOff>44450</xdr:colOff>
      <xdr:row>60</xdr:row>
      <xdr:rowOff>126528</xdr:rowOff>
    </xdr:to>
    <xdr:sp macro="" textlink="">
      <xdr:nvSpPr>
        <xdr:cNvPr id="345" name="楕円 344"/>
        <xdr:cNvSpPr/>
      </xdr:nvSpPr>
      <xdr:spPr>
        <a:xfrm>
          <a:off x="15240000" y="103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111305</xdr:rowOff>
    </xdr:from>
    <xdr:ext cx="762000" cy="259045"/>
    <xdr:sp macro="" textlink="">
      <xdr:nvSpPr>
        <xdr:cNvPr id="346" name="テキスト ボックス 345"/>
        <xdr:cNvSpPr txBox="1"/>
      </xdr:nvSpPr>
      <xdr:spPr>
        <a:xfrm>
          <a:off x="14909800" y="1039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42509</xdr:rowOff>
    </xdr:from>
    <xdr:to>
      <xdr:col>68</xdr:col>
      <xdr:colOff>203200</xdr:colOff>
      <xdr:row>60</xdr:row>
      <xdr:rowOff>144109</xdr:rowOff>
    </xdr:to>
    <xdr:sp macro="" textlink="">
      <xdr:nvSpPr>
        <xdr:cNvPr id="347" name="楕円 346"/>
        <xdr:cNvSpPr/>
      </xdr:nvSpPr>
      <xdr:spPr>
        <a:xfrm>
          <a:off x="14351000" y="103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128886</xdr:rowOff>
    </xdr:from>
    <xdr:ext cx="762000" cy="259045"/>
    <xdr:sp macro="" textlink="">
      <xdr:nvSpPr>
        <xdr:cNvPr id="348" name="テキスト ボックス 347"/>
        <xdr:cNvSpPr txBox="1"/>
      </xdr:nvSpPr>
      <xdr:spPr>
        <a:xfrm>
          <a:off x="14020800" y="1041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49" name="楕円 348"/>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50" name="テキスト ボックス 349"/>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発行額の抑制と基金等の取り崩しによる投資的経費の財源確保により、５．４％と類似団体平均を１．９ポイント下回っている。今後、子どもセンター建設事業及び農畜産物加工施設「酪楽館」増改築事業等による元金の償還開始や、建替予定の総合体育館の大型建設事業や学校増改築事業等に係る借入による比率の上昇を見込んでおり、計画的な地方債の発行を行い、起債償還額の平準化と適正な実質公債費比率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13462</xdr:rowOff>
    </xdr:to>
    <xdr:cxnSp macro="">
      <xdr:nvCxnSpPr>
        <xdr:cNvPr id="381" name="直線コネクタ 380"/>
        <xdr:cNvCxnSpPr/>
      </xdr:nvCxnSpPr>
      <xdr:spPr>
        <a:xfrm flipV="1">
          <a:off x="16179800" y="70043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13462</xdr:rowOff>
    </xdr:to>
    <xdr:cxnSp macro="">
      <xdr:nvCxnSpPr>
        <xdr:cNvPr id="384" name="直線コネクタ 383"/>
        <xdr:cNvCxnSpPr/>
      </xdr:nvCxnSpPr>
      <xdr:spPr>
        <a:xfrm>
          <a:off x="15290800" y="704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47244</xdr:rowOff>
    </xdr:to>
    <xdr:cxnSp macro="">
      <xdr:nvCxnSpPr>
        <xdr:cNvPr id="387" name="直線コネクタ 386"/>
        <xdr:cNvCxnSpPr/>
      </xdr:nvCxnSpPr>
      <xdr:spPr>
        <a:xfrm flipV="1">
          <a:off x="14401800" y="70429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56896</xdr:rowOff>
    </xdr:to>
    <xdr:cxnSp macro="">
      <xdr:nvCxnSpPr>
        <xdr:cNvPr id="390" name="直線コネクタ 389"/>
        <xdr:cNvCxnSpPr/>
      </xdr:nvCxnSpPr>
      <xdr:spPr>
        <a:xfrm flipV="1">
          <a:off x="13512800" y="70766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400" name="楕円 399"/>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401"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2" name="楕円 401"/>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3" name="テキスト ボックス 40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4" name="楕円 403"/>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5" name="テキスト ボックス 404"/>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06" name="楕円 405"/>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7" name="テキスト ボックス 406"/>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8" name="楕円 407"/>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9" name="テキスト ボックス 408"/>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将来負担額よりも充当可能基金残高等が上回っているため、将来負担比率は発生していない。現在の基金残高等から今後も将来負担比率は発生しない見通しである。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
2,477
571.80
6,314,290
6,250,711
63,579
2,484,557
4,224,804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配置による人件費の抑制により、２２．３％と類似団体平均を２．３ポイント下回っている。国の人事院勧告に準拠した給与改定、中途採用等により、前年度比較では０．５ポイント上昇している。今後も、施設管理等の民間委託化や業務体制の効率化など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117856</xdr:rowOff>
    </xdr:to>
    <xdr:cxnSp macro="">
      <xdr:nvCxnSpPr>
        <xdr:cNvPr id="64" name="直線コネクタ 63"/>
        <xdr:cNvCxnSpPr/>
      </xdr:nvCxnSpPr>
      <xdr:spPr>
        <a:xfrm>
          <a:off x="3987800" y="6267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104140</xdr:rowOff>
    </xdr:to>
    <xdr:cxnSp macro="">
      <xdr:nvCxnSpPr>
        <xdr:cNvPr id="67" name="直線コネクタ 66"/>
        <xdr:cNvCxnSpPr/>
      </xdr:nvCxnSpPr>
      <xdr:spPr>
        <a:xfrm flipV="1">
          <a:off x="3098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104140</xdr:rowOff>
    </xdr:to>
    <xdr:cxnSp macro="">
      <xdr:nvCxnSpPr>
        <xdr:cNvPr id="70" name="直線コネクタ 69"/>
        <xdr:cNvCxnSpPr/>
      </xdr:nvCxnSpPr>
      <xdr:spPr>
        <a:xfrm>
          <a:off x="2209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36</xdr:row>
      <xdr:rowOff>26416</xdr:rowOff>
    </xdr:to>
    <xdr:cxnSp macro="">
      <xdr:nvCxnSpPr>
        <xdr:cNvPr id="73" name="直線コネクタ 72"/>
        <xdr:cNvCxnSpPr/>
      </xdr:nvCxnSpPr>
      <xdr:spPr>
        <a:xfrm>
          <a:off x="1320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に対して行政面積が広大といった地域事情により、各地区に整備した施設の維持管理費や行政サービスの移送経費等が多くかかることから、１８．２％と類似団体平均を２．４ポイント上回っている。近年の村有施設老朽化に伴う施設更新事業により、今後、経常経費の増による影響が見込まれることから、民間委託や指定管理者制度に係る対象業務の拡大、システム関連経費の見直しなどを行い、行政コストの削減に取り組む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96520</xdr:rowOff>
    </xdr:from>
    <xdr:to>
      <xdr:col>82</xdr:col>
      <xdr:colOff>107950</xdr:colOff>
      <xdr:row>18</xdr:row>
      <xdr:rowOff>142240</xdr:rowOff>
    </xdr:to>
    <xdr:cxnSp macro="">
      <xdr:nvCxnSpPr>
        <xdr:cNvPr id="125" name="直線コネクタ 124"/>
        <xdr:cNvCxnSpPr/>
      </xdr:nvCxnSpPr>
      <xdr:spPr>
        <a:xfrm>
          <a:off x="15671800" y="3182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96520</xdr:rowOff>
    </xdr:to>
    <xdr:cxnSp macro="">
      <xdr:nvCxnSpPr>
        <xdr:cNvPr id="128" name="直線コネクタ 127"/>
        <xdr:cNvCxnSpPr/>
      </xdr:nvCxnSpPr>
      <xdr:spPr>
        <a:xfrm>
          <a:off x="14782800" y="3083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17</xdr:row>
      <xdr:rowOff>168910</xdr:rowOff>
    </xdr:to>
    <xdr:cxnSp macro="">
      <xdr:nvCxnSpPr>
        <xdr:cNvPr id="131" name="直線コネクタ 130"/>
        <xdr:cNvCxnSpPr/>
      </xdr:nvCxnSpPr>
      <xdr:spPr>
        <a:xfrm>
          <a:off x="13893800" y="307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161290</xdr:rowOff>
    </xdr:to>
    <xdr:cxnSp macro="">
      <xdr:nvCxnSpPr>
        <xdr:cNvPr id="134" name="直線コネクタ 133"/>
        <xdr:cNvCxnSpPr/>
      </xdr:nvCxnSpPr>
      <xdr:spPr>
        <a:xfrm>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4" name="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45720</xdr:rowOff>
    </xdr:from>
    <xdr:to>
      <xdr:col>78</xdr:col>
      <xdr:colOff>120650</xdr:colOff>
      <xdr:row>18</xdr:row>
      <xdr:rowOff>147320</xdr:rowOff>
    </xdr:to>
    <xdr:sp macro="" textlink="">
      <xdr:nvSpPr>
        <xdr:cNvPr id="146" name="楕円 145"/>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132097</xdr:rowOff>
    </xdr:from>
    <xdr:ext cx="736600" cy="259045"/>
    <xdr:sp macro="" textlink="">
      <xdr:nvSpPr>
        <xdr:cNvPr id="147" name="テキスト ボックス 146"/>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48" name="楕円 147"/>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49" name="テキスト ボックス 14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校生までの医療費無料化や、出産・就学祝い金、老人医療費給付といった単独事業を実施しているが、２．７％と類似団体平均を若干下回る数値となっている。今後は高齢化率の上昇による扶助費の増加が見込まれることから、単独事業の制度内容や資格審査等の見直しなどを行い、扶助費の適正な支出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54</xdr:row>
      <xdr:rowOff>165100</xdr:rowOff>
    </xdr:to>
    <xdr:cxnSp macro="">
      <xdr:nvCxnSpPr>
        <xdr:cNvPr id="185" name="直線コネクタ 184"/>
        <xdr:cNvCxnSpPr/>
      </xdr:nvCxnSpPr>
      <xdr:spPr>
        <a:xfrm>
          <a:off x="3987800" y="941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152400</xdr:rowOff>
    </xdr:to>
    <xdr:cxnSp macro="">
      <xdr:nvCxnSpPr>
        <xdr:cNvPr id="188" name="直線コネクタ 187"/>
        <xdr:cNvCxnSpPr/>
      </xdr:nvCxnSpPr>
      <xdr:spPr>
        <a:xfrm>
          <a:off x="3098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139700</xdr:rowOff>
    </xdr:to>
    <xdr:cxnSp macro="">
      <xdr:nvCxnSpPr>
        <xdr:cNvPr id="191" name="直線コネクタ 190"/>
        <xdr:cNvCxnSpPr/>
      </xdr:nvCxnSpPr>
      <xdr:spPr>
        <a:xfrm>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114300</xdr:rowOff>
    </xdr:to>
    <xdr:cxnSp macro="">
      <xdr:nvCxnSpPr>
        <xdr:cNvPr id="194" name="直線コネクタ 193"/>
        <xdr:cNvCxnSpPr/>
      </xdr:nvCxnSpPr>
      <xdr:spPr>
        <a:xfrm>
          <a:off x="1320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6" name="楕円 205"/>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7" name="テキスト ボックス 206"/>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8" name="楕円 207"/>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9" name="テキスト ボックス 208"/>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0" name="楕円 209"/>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1" name="テキスト ボックス 210"/>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繰出金の割合が低いことによる。公営企業会計の農業集落排水事業では利用人口に対して処理区域が広範囲に及ぶことと、公債費が高い水準にあるため、毎年、多額の赤字補てん的な繰出金を支出しており、国民健康保険特別会計では医療給付費の不足額に係る繰出金が増加傾向にあることから、事業運営の見直しなどを行い、経営の健全化を図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54610</xdr:rowOff>
    </xdr:from>
    <xdr:to>
      <xdr:col>82</xdr:col>
      <xdr:colOff>107950</xdr:colOff>
      <xdr:row>54</xdr:row>
      <xdr:rowOff>66040</xdr:rowOff>
    </xdr:to>
    <xdr:cxnSp macro="">
      <xdr:nvCxnSpPr>
        <xdr:cNvPr id="245" name="直線コネクタ 244"/>
        <xdr:cNvCxnSpPr/>
      </xdr:nvCxnSpPr>
      <xdr:spPr>
        <a:xfrm flipV="1">
          <a:off x="15671800" y="9312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66040</xdr:rowOff>
    </xdr:from>
    <xdr:to>
      <xdr:col>78</xdr:col>
      <xdr:colOff>69850</xdr:colOff>
      <xdr:row>54</xdr:row>
      <xdr:rowOff>119380</xdr:rowOff>
    </xdr:to>
    <xdr:cxnSp macro="">
      <xdr:nvCxnSpPr>
        <xdr:cNvPr id="248" name="直線コネクタ 247"/>
        <xdr:cNvCxnSpPr/>
      </xdr:nvCxnSpPr>
      <xdr:spPr>
        <a:xfrm flipV="1">
          <a:off x="14782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77470</xdr:rowOff>
    </xdr:from>
    <xdr:to>
      <xdr:col>73</xdr:col>
      <xdr:colOff>180975</xdr:colOff>
      <xdr:row>54</xdr:row>
      <xdr:rowOff>119380</xdr:rowOff>
    </xdr:to>
    <xdr:cxnSp macro="">
      <xdr:nvCxnSpPr>
        <xdr:cNvPr id="251" name="直線コネクタ 250"/>
        <xdr:cNvCxnSpPr/>
      </xdr:nvCxnSpPr>
      <xdr:spPr>
        <a:xfrm>
          <a:off x="13893800" y="9335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77470</xdr:rowOff>
    </xdr:to>
    <xdr:cxnSp macro="">
      <xdr:nvCxnSpPr>
        <xdr:cNvPr id="254" name="直線コネクタ 253"/>
        <xdr:cNvCxnSpPr/>
      </xdr:nvCxnSpPr>
      <xdr:spPr>
        <a:xfrm>
          <a:off x="13004800" y="931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xdr:rowOff>
    </xdr:from>
    <xdr:to>
      <xdr:col>82</xdr:col>
      <xdr:colOff>158750</xdr:colOff>
      <xdr:row>54</xdr:row>
      <xdr:rowOff>105410</xdr:rowOff>
    </xdr:to>
    <xdr:sp macro="" textlink="">
      <xdr:nvSpPr>
        <xdr:cNvPr id="264" name="楕円 263"/>
        <xdr:cNvSpPr/>
      </xdr:nvSpPr>
      <xdr:spPr>
        <a:xfrm>
          <a:off x="164592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20337</xdr:rowOff>
    </xdr:from>
    <xdr:ext cx="762000" cy="259045"/>
    <xdr:sp macro="" textlink="">
      <xdr:nvSpPr>
        <xdr:cNvPr id="265" name="その他該当値テキスト"/>
        <xdr:cNvSpPr txBox="1"/>
      </xdr:nvSpPr>
      <xdr:spPr>
        <a:xfrm>
          <a:off x="16598900" y="91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66" name="楕円 265"/>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67" name="テキスト ボックス 266"/>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68" name="楕円 267"/>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69" name="テキスト ボックス 268"/>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26670</xdr:rowOff>
    </xdr:from>
    <xdr:to>
      <xdr:col>69</xdr:col>
      <xdr:colOff>142875</xdr:colOff>
      <xdr:row>54</xdr:row>
      <xdr:rowOff>128270</xdr:rowOff>
    </xdr:to>
    <xdr:sp macro="" textlink="">
      <xdr:nvSpPr>
        <xdr:cNvPr id="270" name="楕円 269"/>
        <xdr:cNvSpPr/>
      </xdr:nvSpPr>
      <xdr:spPr>
        <a:xfrm>
          <a:off x="13843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138447</xdr:rowOff>
    </xdr:from>
    <xdr:ext cx="762000" cy="259045"/>
    <xdr:sp macro="" textlink="">
      <xdr:nvSpPr>
        <xdr:cNvPr id="271" name="テキスト ボックス 270"/>
        <xdr:cNvSpPr txBox="1"/>
      </xdr:nvSpPr>
      <xdr:spPr>
        <a:xfrm>
          <a:off x="13512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72" name="楕円 271"/>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73" name="テキスト ボックス 272"/>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生活路線バス運行補助金や乳質改善奨励補助金、高等学校等人材育成支援金等の実施により、１４．２％と類似団体平均を１．４ポイント上回っている。各団体に対する補助金の内容精査等を実施し、適正な支出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37846</xdr:rowOff>
    </xdr:to>
    <xdr:cxnSp macro="">
      <xdr:nvCxnSpPr>
        <xdr:cNvPr id="303" name="直線コネクタ 302"/>
        <xdr:cNvCxnSpPr/>
      </xdr:nvCxnSpPr>
      <xdr:spPr>
        <a:xfrm flipV="1">
          <a:off x="15671800" y="6376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37846</xdr:rowOff>
    </xdr:to>
    <xdr:cxnSp macro="">
      <xdr:nvCxnSpPr>
        <xdr:cNvPr id="306" name="直線コネクタ 305"/>
        <xdr:cNvCxnSpPr/>
      </xdr:nvCxnSpPr>
      <xdr:spPr>
        <a:xfrm>
          <a:off x="14782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09" name="直線コネクタ 308"/>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168148</xdr:rowOff>
    </xdr:to>
    <xdr:cxnSp macro="">
      <xdr:nvCxnSpPr>
        <xdr:cNvPr id="312" name="直線コネクタ 311"/>
        <xdr:cNvCxnSpPr/>
      </xdr:nvCxnSpPr>
      <xdr:spPr>
        <a:xfrm>
          <a:off x="13004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2" name="楕円 321"/>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3"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4" name="楕円 32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5" name="テキスト ボックス 32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6" name="楕円 325"/>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7" name="テキスト ボックス 32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9" name="テキスト ボックス 32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0" name="楕円 32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1" name="テキスト ボックス 33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の村立鶴居診療所建設事業と子どもセンター建設事業による起債の発行により、１８．２％と類似団体平均を０．１ポイント上回っている。今後、総合体育館建設事業や学校増改築事業といった大型事業の起債発行を予定しており、一定期間公債費率が上昇する予定である。</a:t>
          </a:r>
        </a:p>
        <a:p>
          <a:r>
            <a:rPr kumimoji="1" lang="ja-JP" altLang="en-US" sz="1300">
              <a:latin typeface="ＭＳ Ｐゴシック" panose="020B0600070205080204" pitchFamily="50" charset="-128"/>
              <a:ea typeface="ＭＳ Ｐゴシック" panose="020B0600070205080204" pitchFamily="50" charset="-128"/>
            </a:rPr>
            <a:t>公債費を歳出総額の２割以内に調整しており、総合計画に基づいた投資的事業の実施と地方債の計画的な発行を行い、健全な財政運営に努める。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92711</xdr:rowOff>
    </xdr:to>
    <xdr:cxnSp macro="">
      <xdr:nvCxnSpPr>
        <xdr:cNvPr id="363" name="直線コネクタ 362"/>
        <xdr:cNvCxnSpPr/>
      </xdr:nvCxnSpPr>
      <xdr:spPr>
        <a:xfrm flipV="1">
          <a:off x="3987800" y="13202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130811</xdr:rowOff>
    </xdr:to>
    <xdr:cxnSp macro="">
      <xdr:nvCxnSpPr>
        <xdr:cNvPr id="366" name="直線コネクタ 365"/>
        <xdr:cNvCxnSpPr/>
      </xdr:nvCxnSpPr>
      <xdr:spPr>
        <a:xfrm flipV="1">
          <a:off x="3098800" y="13294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77</xdr:row>
      <xdr:rowOff>142239</xdr:rowOff>
    </xdr:to>
    <xdr:cxnSp macro="">
      <xdr:nvCxnSpPr>
        <xdr:cNvPr id="369" name="直線コネクタ 368"/>
        <xdr:cNvCxnSpPr/>
      </xdr:nvCxnSpPr>
      <xdr:spPr>
        <a:xfrm flipV="1">
          <a:off x="2209800" y="13332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142239</xdr:rowOff>
    </xdr:to>
    <xdr:cxnSp macro="">
      <xdr:nvCxnSpPr>
        <xdr:cNvPr id="372" name="直線コネクタ 371"/>
        <xdr:cNvCxnSpPr/>
      </xdr:nvCxnSpPr>
      <xdr:spPr>
        <a:xfrm>
          <a:off x="1320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3"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5" name="テキスト ボックス 384"/>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86" name="楕円 385"/>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7" name="テキスト ボックス 386"/>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91439</xdr:rowOff>
    </xdr:from>
    <xdr:to>
      <xdr:col>11</xdr:col>
      <xdr:colOff>60325</xdr:colOff>
      <xdr:row>78</xdr:row>
      <xdr:rowOff>21589</xdr:rowOff>
    </xdr:to>
    <xdr:sp macro="" textlink="">
      <xdr:nvSpPr>
        <xdr:cNvPr id="388" name="楕円 387"/>
        <xdr:cNvSpPr/>
      </xdr:nvSpPr>
      <xdr:spPr>
        <a:xfrm>
          <a:off x="2159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6366</xdr:rowOff>
    </xdr:from>
    <xdr:ext cx="762000" cy="259045"/>
    <xdr:sp macro="" textlink="">
      <xdr:nvSpPr>
        <xdr:cNvPr id="389" name="テキスト ボックス 388"/>
        <xdr:cNvSpPr txBox="1"/>
      </xdr:nvSpPr>
      <xdr:spPr>
        <a:xfrm>
          <a:off x="1828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人件費・扶助費・繰出金が類似団体平均を下回っている影響により、公債費を除く全体の比率が類似団体平均を下回っている。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32702</xdr:rowOff>
    </xdr:from>
    <xdr:to>
      <xdr:col>82</xdr:col>
      <xdr:colOff>107950</xdr:colOff>
      <xdr:row>76</xdr:row>
      <xdr:rowOff>55563</xdr:rowOff>
    </xdr:to>
    <xdr:cxnSp macro="">
      <xdr:nvCxnSpPr>
        <xdr:cNvPr id="428" name="直線コネクタ 427"/>
        <xdr:cNvCxnSpPr/>
      </xdr:nvCxnSpPr>
      <xdr:spPr>
        <a:xfrm>
          <a:off x="15671800" y="130629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26988</xdr:rowOff>
    </xdr:from>
    <xdr:to>
      <xdr:col>78</xdr:col>
      <xdr:colOff>69850</xdr:colOff>
      <xdr:row>76</xdr:row>
      <xdr:rowOff>32702</xdr:rowOff>
    </xdr:to>
    <xdr:cxnSp macro="">
      <xdr:nvCxnSpPr>
        <xdr:cNvPr id="431" name="直線コネクタ 430"/>
        <xdr:cNvCxnSpPr/>
      </xdr:nvCxnSpPr>
      <xdr:spPr>
        <a:xfrm>
          <a:off x="14782800" y="1305718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95568</xdr:rowOff>
    </xdr:from>
    <xdr:to>
      <xdr:col>73</xdr:col>
      <xdr:colOff>180975</xdr:colOff>
      <xdr:row>76</xdr:row>
      <xdr:rowOff>26988</xdr:rowOff>
    </xdr:to>
    <xdr:cxnSp macro="">
      <xdr:nvCxnSpPr>
        <xdr:cNvPr id="434" name="直線コネクタ 433"/>
        <xdr:cNvCxnSpPr/>
      </xdr:nvCxnSpPr>
      <xdr:spPr>
        <a:xfrm>
          <a:off x="13893800" y="1295431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18415</xdr:rowOff>
    </xdr:from>
    <xdr:to>
      <xdr:col>69</xdr:col>
      <xdr:colOff>92075</xdr:colOff>
      <xdr:row>75</xdr:row>
      <xdr:rowOff>95568</xdr:rowOff>
    </xdr:to>
    <xdr:cxnSp macro="">
      <xdr:nvCxnSpPr>
        <xdr:cNvPr id="437" name="直線コネクタ 436"/>
        <xdr:cNvCxnSpPr/>
      </xdr:nvCxnSpPr>
      <xdr:spPr>
        <a:xfrm>
          <a:off x="13004800" y="12877165"/>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4763</xdr:rowOff>
    </xdr:from>
    <xdr:to>
      <xdr:col>82</xdr:col>
      <xdr:colOff>158750</xdr:colOff>
      <xdr:row>76</xdr:row>
      <xdr:rowOff>106363</xdr:rowOff>
    </xdr:to>
    <xdr:sp macro="" textlink="">
      <xdr:nvSpPr>
        <xdr:cNvPr id="447" name="楕円 446"/>
        <xdr:cNvSpPr/>
      </xdr:nvSpPr>
      <xdr:spPr>
        <a:xfrm>
          <a:off x="16459200" y="130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21290</xdr:rowOff>
    </xdr:from>
    <xdr:ext cx="762000" cy="259045"/>
    <xdr:sp macro="" textlink="">
      <xdr:nvSpPr>
        <xdr:cNvPr id="448" name="公債費以外該当値テキスト"/>
        <xdr:cNvSpPr txBox="1"/>
      </xdr:nvSpPr>
      <xdr:spPr>
        <a:xfrm>
          <a:off x="16598900" y="1288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153352</xdr:rowOff>
    </xdr:from>
    <xdr:to>
      <xdr:col>78</xdr:col>
      <xdr:colOff>120650</xdr:colOff>
      <xdr:row>76</xdr:row>
      <xdr:rowOff>83502</xdr:rowOff>
    </xdr:to>
    <xdr:sp macro="" textlink="">
      <xdr:nvSpPr>
        <xdr:cNvPr id="449" name="楕円 448"/>
        <xdr:cNvSpPr/>
      </xdr:nvSpPr>
      <xdr:spPr>
        <a:xfrm>
          <a:off x="15621000" y="130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93680</xdr:rowOff>
    </xdr:from>
    <xdr:ext cx="736600" cy="259045"/>
    <xdr:sp macro="" textlink="">
      <xdr:nvSpPr>
        <xdr:cNvPr id="450" name="テキスト ボックス 449"/>
        <xdr:cNvSpPr txBox="1"/>
      </xdr:nvSpPr>
      <xdr:spPr>
        <a:xfrm>
          <a:off x="15290800" y="12780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147638</xdr:rowOff>
    </xdr:from>
    <xdr:to>
      <xdr:col>74</xdr:col>
      <xdr:colOff>31750</xdr:colOff>
      <xdr:row>76</xdr:row>
      <xdr:rowOff>77788</xdr:rowOff>
    </xdr:to>
    <xdr:sp macro="" textlink="">
      <xdr:nvSpPr>
        <xdr:cNvPr id="451" name="楕円 450"/>
        <xdr:cNvSpPr/>
      </xdr:nvSpPr>
      <xdr:spPr>
        <a:xfrm>
          <a:off x="14732000" y="130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87965</xdr:rowOff>
    </xdr:from>
    <xdr:ext cx="762000" cy="259045"/>
    <xdr:sp macro="" textlink="">
      <xdr:nvSpPr>
        <xdr:cNvPr id="452" name="テキスト ボックス 451"/>
        <xdr:cNvSpPr txBox="1"/>
      </xdr:nvSpPr>
      <xdr:spPr>
        <a:xfrm>
          <a:off x="14401800" y="1277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44768</xdr:rowOff>
    </xdr:from>
    <xdr:to>
      <xdr:col>69</xdr:col>
      <xdr:colOff>142875</xdr:colOff>
      <xdr:row>75</xdr:row>
      <xdr:rowOff>146368</xdr:rowOff>
    </xdr:to>
    <xdr:sp macro="" textlink="">
      <xdr:nvSpPr>
        <xdr:cNvPr id="453" name="楕円 452"/>
        <xdr:cNvSpPr/>
      </xdr:nvSpPr>
      <xdr:spPr>
        <a:xfrm>
          <a:off x="13843000" y="129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156545</xdr:rowOff>
    </xdr:from>
    <xdr:ext cx="762000" cy="259045"/>
    <xdr:sp macro="" textlink="">
      <xdr:nvSpPr>
        <xdr:cNvPr id="454" name="テキスト ボックス 453"/>
        <xdr:cNvSpPr txBox="1"/>
      </xdr:nvSpPr>
      <xdr:spPr>
        <a:xfrm>
          <a:off x="13512800" y="126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139065</xdr:rowOff>
    </xdr:from>
    <xdr:to>
      <xdr:col>65</xdr:col>
      <xdr:colOff>53975</xdr:colOff>
      <xdr:row>75</xdr:row>
      <xdr:rowOff>69215</xdr:rowOff>
    </xdr:to>
    <xdr:sp macro="" textlink="">
      <xdr:nvSpPr>
        <xdr:cNvPr id="455" name="楕円 454"/>
        <xdr:cNvSpPr/>
      </xdr:nvSpPr>
      <xdr:spPr>
        <a:xfrm>
          <a:off x="12954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79392</xdr:rowOff>
    </xdr:from>
    <xdr:ext cx="762000" cy="259045"/>
    <xdr:sp macro="" textlink="">
      <xdr:nvSpPr>
        <xdr:cNvPr id="456" name="テキスト ボックス 455"/>
        <xdr:cNvSpPr txBox="1"/>
      </xdr:nvSpPr>
      <xdr:spPr>
        <a:xfrm>
          <a:off x="12623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164833</xdr:rowOff>
    </xdr:from>
    <xdr:to>
      <xdr:col>29</xdr:col>
      <xdr:colOff>127000</xdr:colOff>
      <xdr:row>17</xdr:row>
      <xdr:rowOff>11443</xdr:rowOff>
    </xdr:to>
    <xdr:cxnSp macro="">
      <xdr:nvCxnSpPr>
        <xdr:cNvPr id="49" name="直線コネクタ 48"/>
        <xdr:cNvCxnSpPr/>
      </xdr:nvCxnSpPr>
      <xdr:spPr bwMode="auto">
        <a:xfrm flipV="1">
          <a:off x="5003800" y="2955658"/>
          <a:ext cx="6477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9101</xdr:rowOff>
    </xdr:from>
    <xdr:to>
      <xdr:col>26</xdr:col>
      <xdr:colOff>50800</xdr:colOff>
      <xdr:row>17</xdr:row>
      <xdr:rowOff>11443</xdr:rowOff>
    </xdr:to>
    <xdr:cxnSp macro="">
      <xdr:nvCxnSpPr>
        <xdr:cNvPr id="52" name="直線コネクタ 51"/>
        <xdr:cNvCxnSpPr/>
      </xdr:nvCxnSpPr>
      <xdr:spPr bwMode="auto">
        <a:xfrm>
          <a:off x="4305300" y="2971376"/>
          <a:ext cx="698500" cy="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9101</xdr:rowOff>
    </xdr:from>
    <xdr:to>
      <xdr:col>22</xdr:col>
      <xdr:colOff>114300</xdr:colOff>
      <xdr:row>17</xdr:row>
      <xdr:rowOff>37497</xdr:rowOff>
    </xdr:to>
    <xdr:cxnSp macro="">
      <xdr:nvCxnSpPr>
        <xdr:cNvPr id="55" name="直線コネクタ 54"/>
        <xdr:cNvCxnSpPr/>
      </xdr:nvCxnSpPr>
      <xdr:spPr bwMode="auto">
        <a:xfrm flipV="1">
          <a:off x="3606800" y="2971376"/>
          <a:ext cx="698500" cy="2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37497</xdr:rowOff>
    </xdr:from>
    <xdr:to>
      <xdr:col>18</xdr:col>
      <xdr:colOff>177800</xdr:colOff>
      <xdr:row>17</xdr:row>
      <xdr:rowOff>37789</xdr:rowOff>
    </xdr:to>
    <xdr:cxnSp macro="">
      <xdr:nvCxnSpPr>
        <xdr:cNvPr id="58" name="直線コネクタ 57"/>
        <xdr:cNvCxnSpPr/>
      </xdr:nvCxnSpPr>
      <xdr:spPr bwMode="auto">
        <a:xfrm flipV="1">
          <a:off x="2908300" y="2999772"/>
          <a:ext cx="698500" cy="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114033</xdr:rowOff>
    </xdr:from>
    <xdr:to>
      <xdr:col>29</xdr:col>
      <xdr:colOff>177800</xdr:colOff>
      <xdr:row>17</xdr:row>
      <xdr:rowOff>44183</xdr:rowOff>
    </xdr:to>
    <xdr:sp macro="" textlink="">
      <xdr:nvSpPr>
        <xdr:cNvPr id="68" name="楕円 67"/>
        <xdr:cNvSpPr/>
      </xdr:nvSpPr>
      <xdr:spPr bwMode="auto">
        <a:xfrm>
          <a:off x="5600700" y="290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130560</xdr:rowOff>
    </xdr:from>
    <xdr:ext cx="762000" cy="259045"/>
    <xdr:sp macro="" textlink="">
      <xdr:nvSpPr>
        <xdr:cNvPr id="69" name="人口1人当たり決算額の推移該当値テキスト130"/>
        <xdr:cNvSpPr txBox="1"/>
      </xdr:nvSpPr>
      <xdr:spPr>
        <a:xfrm>
          <a:off x="5740400" y="274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132093</xdr:rowOff>
    </xdr:from>
    <xdr:to>
      <xdr:col>26</xdr:col>
      <xdr:colOff>101600</xdr:colOff>
      <xdr:row>17</xdr:row>
      <xdr:rowOff>62243</xdr:rowOff>
    </xdr:to>
    <xdr:sp macro="" textlink="">
      <xdr:nvSpPr>
        <xdr:cNvPr id="70" name="楕円 69"/>
        <xdr:cNvSpPr/>
      </xdr:nvSpPr>
      <xdr:spPr bwMode="auto">
        <a:xfrm>
          <a:off x="4953000" y="292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72420</xdr:rowOff>
    </xdr:from>
    <xdr:ext cx="736600" cy="259045"/>
    <xdr:sp macro="" textlink="">
      <xdr:nvSpPr>
        <xdr:cNvPr id="71" name="テキスト ボックス 70"/>
        <xdr:cNvSpPr txBox="1"/>
      </xdr:nvSpPr>
      <xdr:spPr>
        <a:xfrm>
          <a:off x="4622800" y="2691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129751</xdr:rowOff>
    </xdr:from>
    <xdr:to>
      <xdr:col>22</xdr:col>
      <xdr:colOff>165100</xdr:colOff>
      <xdr:row>17</xdr:row>
      <xdr:rowOff>59901</xdr:rowOff>
    </xdr:to>
    <xdr:sp macro="" textlink="">
      <xdr:nvSpPr>
        <xdr:cNvPr id="72" name="楕円 71"/>
        <xdr:cNvSpPr/>
      </xdr:nvSpPr>
      <xdr:spPr bwMode="auto">
        <a:xfrm>
          <a:off x="4254500" y="292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70078</xdr:rowOff>
    </xdr:from>
    <xdr:ext cx="762000" cy="259045"/>
    <xdr:sp macro="" textlink="">
      <xdr:nvSpPr>
        <xdr:cNvPr id="73" name="テキスト ボックス 72"/>
        <xdr:cNvSpPr txBox="1"/>
      </xdr:nvSpPr>
      <xdr:spPr>
        <a:xfrm>
          <a:off x="3924300" y="26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158147</xdr:rowOff>
    </xdr:from>
    <xdr:to>
      <xdr:col>19</xdr:col>
      <xdr:colOff>38100</xdr:colOff>
      <xdr:row>17</xdr:row>
      <xdr:rowOff>88297</xdr:rowOff>
    </xdr:to>
    <xdr:sp macro="" textlink="">
      <xdr:nvSpPr>
        <xdr:cNvPr id="74" name="楕円 73"/>
        <xdr:cNvSpPr/>
      </xdr:nvSpPr>
      <xdr:spPr bwMode="auto">
        <a:xfrm>
          <a:off x="3556000" y="294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98474</xdr:rowOff>
    </xdr:from>
    <xdr:ext cx="762000" cy="259045"/>
    <xdr:sp macro="" textlink="">
      <xdr:nvSpPr>
        <xdr:cNvPr id="75" name="テキスト ボックス 74"/>
        <xdr:cNvSpPr txBox="1"/>
      </xdr:nvSpPr>
      <xdr:spPr>
        <a:xfrm>
          <a:off x="3225800" y="271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158439</xdr:rowOff>
    </xdr:from>
    <xdr:to>
      <xdr:col>15</xdr:col>
      <xdr:colOff>101600</xdr:colOff>
      <xdr:row>17</xdr:row>
      <xdr:rowOff>88589</xdr:rowOff>
    </xdr:to>
    <xdr:sp macro="" textlink="">
      <xdr:nvSpPr>
        <xdr:cNvPr id="76" name="楕円 75"/>
        <xdr:cNvSpPr/>
      </xdr:nvSpPr>
      <xdr:spPr bwMode="auto">
        <a:xfrm>
          <a:off x="2857500" y="294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98766</xdr:rowOff>
    </xdr:from>
    <xdr:ext cx="762000" cy="259045"/>
    <xdr:sp macro="" textlink="">
      <xdr:nvSpPr>
        <xdr:cNvPr id="77" name="テキスト ボックス 76"/>
        <xdr:cNvSpPr txBox="1"/>
      </xdr:nvSpPr>
      <xdr:spPr>
        <a:xfrm>
          <a:off x="2527300" y="27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233094</xdr:rowOff>
    </xdr:from>
    <xdr:to>
      <xdr:col>29</xdr:col>
      <xdr:colOff>127000</xdr:colOff>
      <xdr:row>35</xdr:row>
      <xdr:rowOff>292864</xdr:rowOff>
    </xdr:to>
    <xdr:cxnSp macro="">
      <xdr:nvCxnSpPr>
        <xdr:cNvPr id="110" name="直線コネクタ 109"/>
        <xdr:cNvCxnSpPr/>
      </xdr:nvCxnSpPr>
      <xdr:spPr bwMode="auto">
        <a:xfrm>
          <a:off x="5003800" y="6843444"/>
          <a:ext cx="647700" cy="59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147536</xdr:rowOff>
    </xdr:from>
    <xdr:to>
      <xdr:col>26</xdr:col>
      <xdr:colOff>50800</xdr:colOff>
      <xdr:row>35</xdr:row>
      <xdr:rowOff>233094</xdr:rowOff>
    </xdr:to>
    <xdr:cxnSp macro="">
      <xdr:nvCxnSpPr>
        <xdr:cNvPr id="113" name="直線コネクタ 112"/>
        <xdr:cNvCxnSpPr/>
      </xdr:nvCxnSpPr>
      <xdr:spPr bwMode="auto">
        <a:xfrm>
          <a:off x="4305300" y="6757886"/>
          <a:ext cx="698500" cy="8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125194</xdr:rowOff>
    </xdr:from>
    <xdr:to>
      <xdr:col>22</xdr:col>
      <xdr:colOff>114300</xdr:colOff>
      <xdr:row>35</xdr:row>
      <xdr:rowOff>147536</xdr:rowOff>
    </xdr:to>
    <xdr:cxnSp macro="">
      <xdr:nvCxnSpPr>
        <xdr:cNvPr id="116" name="直線コネクタ 115"/>
        <xdr:cNvCxnSpPr/>
      </xdr:nvCxnSpPr>
      <xdr:spPr bwMode="auto">
        <a:xfrm>
          <a:off x="3606800" y="6735544"/>
          <a:ext cx="698500" cy="2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125194</xdr:rowOff>
    </xdr:from>
    <xdr:to>
      <xdr:col>18</xdr:col>
      <xdr:colOff>177800</xdr:colOff>
      <xdr:row>35</xdr:row>
      <xdr:rowOff>206530</xdr:rowOff>
    </xdr:to>
    <xdr:cxnSp macro="">
      <xdr:nvCxnSpPr>
        <xdr:cNvPr id="119" name="直線コネクタ 118"/>
        <xdr:cNvCxnSpPr/>
      </xdr:nvCxnSpPr>
      <xdr:spPr bwMode="auto">
        <a:xfrm flipV="1">
          <a:off x="2908300" y="6735544"/>
          <a:ext cx="698500" cy="8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242064</xdr:rowOff>
    </xdr:from>
    <xdr:to>
      <xdr:col>29</xdr:col>
      <xdr:colOff>177800</xdr:colOff>
      <xdr:row>36</xdr:row>
      <xdr:rowOff>764</xdr:rowOff>
    </xdr:to>
    <xdr:sp macro="" textlink="">
      <xdr:nvSpPr>
        <xdr:cNvPr id="129" name="楕円 128"/>
        <xdr:cNvSpPr/>
      </xdr:nvSpPr>
      <xdr:spPr bwMode="auto">
        <a:xfrm>
          <a:off x="5600700" y="685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214141</xdr:rowOff>
    </xdr:from>
    <xdr:ext cx="762000" cy="259045"/>
    <xdr:sp macro="" textlink="">
      <xdr:nvSpPr>
        <xdr:cNvPr id="130" name="人口1人当たり決算額の推移該当値テキスト445"/>
        <xdr:cNvSpPr txBox="1"/>
      </xdr:nvSpPr>
      <xdr:spPr>
        <a:xfrm>
          <a:off x="5740400" y="68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182294</xdr:rowOff>
    </xdr:from>
    <xdr:to>
      <xdr:col>26</xdr:col>
      <xdr:colOff>101600</xdr:colOff>
      <xdr:row>35</xdr:row>
      <xdr:rowOff>283894</xdr:rowOff>
    </xdr:to>
    <xdr:sp macro="" textlink="">
      <xdr:nvSpPr>
        <xdr:cNvPr id="131" name="楕円 130"/>
        <xdr:cNvSpPr/>
      </xdr:nvSpPr>
      <xdr:spPr bwMode="auto">
        <a:xfrm>
          <a:off x="4953000" y="679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294071</xdr:rowOff>
    </xdr:from>
    <xdr:ext cx="736600" cy="259045"/>
    <xdr:sp macro="" textlink="">
      <xdr:nvSpPr>
        <xdr:cNvPr id="132" name="テキスト ボックス 131"/>
        <xdr:cNvSpPr txBox="1"/>
      </xdr:nvSpPr>
      <xdr:spPr>
        <a:xfrm>
          <a:off x="4622800" y="656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96736</xdr:rowOff>
    </xdr:from>
    <xdr:to>
      <xdr:col>22</xdr:col>
      <xdr:colOff>165100</xdr:colOff>
      <xdr:row>35</xdr:row>
      <xdr:rowOff>198336</xdr:rowOff>
    </xdr:to>
    <xdr:sp macro="" textlink="">
      <xdr:nvSpPr>
        <xdr:cNvPr id="133" name="楕円 132"/>
        <xdr:cNvSpPr/>
      </xdr:nvSpPr>
      <xdr:spPr bwMode="auto">
        <a:xfrm>
          <a:off x="4254500" y="670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208513</xdr:rowOff>
    </xdr:from>
    <xdr:ext cx="762000" cy="259045"/>
    <xdr:sp macro="" textlink="">
      <xdr:nvSpPr>
        <xdr:cNvPr id="134" name="テキスト ボックス 133"/>
        <xdr:cNvSpPr txBox="1"/>
      </xdr:nvSpPr>
      <xdr:spPr>
        <a:xfrm>
          <a:off x="3924300" y="647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74394</xdr:rowOff>
    </xdr:from>
    <xdr:to>
      <xdr:col>19</xdr:col>
      <xdr:colOff>38100</xdr:colOff>
      <xdr:row>35</xdr:row>
      <xdr:rowOff>175994</xdr:rowOff>
    </xdr:to>
    <xdr:sp macro="" textlink="">
      <xdr:nvSpPr>
        <xdr:cNvPr id="135" name="楕円 134"/>
        <xdr:cNvSpPr/>
      </xdr:nvSpPr>
      <xdr:spPr bwMode="auto">
        <a:xfrm>
          <a:off x="3556000" y="668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186171</xdr:rowOff>
    </xdr:from>
    <xdr:ext cx="762000" cy="259045"/>
    <xdr:sp macro="" textlink="">
      <xdr:nvSpPr>
        <xdr:cNvPr id="136" name="テキスト ボックス 135"/>
        <xdr:cNvSpPr txBox="1"/>
      </xdr:nvSpPr>
      <xdr:spPr>
        <a:xfrm>
          <a:off x="3225800" y="645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155730</xdr:rowOff>
    </xdr:from>
    <xdr:to>
      <xdr:col>15</xdr:col>
      <xdr:colOff>101600</xdr:colOff>
      <xdr:row>35</xdr:row>
      <xdr:rowOff>257330</xdr:rowOff>
    </xdr:to>
    <xdr:sp macro="" textlink="">
      <xdr:nvSpPr>
        <xdr:cNvPr id="137" name="楕円 136"/>
        <xdr:cNvSpPr/>
      </xdr:nvSpPr>
      <xdr:spPr bwMode="auto">
        <a:xfrm>
          <a:off x="2857500" y="676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267507</xdr:rowOff>
    </xdr:from>
    <xdr:ext cx="762000" cy="259045"/>
    <xdr:sp macro="" textlink="">
      <xdr:nvSpPr>
        <xdr:cNvPr id="138" name="テキスト ボックス 137"/>
        <xdr:cNvSpPr txBox="1"/>
      </xdr:nvSpPr>
      <xdr:spPr>
        <a:xfrm>
          <a:off x="2527300" y="653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
2,477
571.80
6,314,290
6,250,711
63,579
2,484,557
4,224,804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77130</xdr:rowOff>
    </xdr:from>
    <xdr:to>
      <xdr:col>24</xdr:col>
      <xdr:colOff>63500</xdr:colOff>
      <xdr:row>36</xdr:row>
      <xdr:rowOff>89702</xdr:rowOff>
    </xdr:to>
    <xdr:cxnSp macro="">
      <xdr:nvCxnSpPr>
        <xdr:cNvPr id="60" name="直線コネクタ 59"/>
        <xdr:cNvCxnSpPr/>
      </xdr:nvCxnSpPr>
      <xdr:spPr>
        <a:xfrm flipV="1">
          <a:off x="3797300" y="6249330"/>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79900</xdr:rowOff>
    </xdr:from>
    <xdr:to>
      <xdr:col>19</xdr:col>
      <xdr:colOff>177800</xdr:colOff>
      <xdr:row>36</xdr:row>
      <xdr:rowOff>89702</xdr:rowOff>
    </xdr:to>
    <xdr:cxnSp macro="">
      <xdr:nvCxnSpPr>
        <xdr:cNvPr id="63" name="直線コネクタ 62"/>
        <xdr:cNvCxnSpPr/>
      </xdr:nvCxnSpPr>
      <xdr:spPr>
        <a:xfrm>
          <a:off x="2908300" y="6252100"/>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79900</xdr:rowOff>
    </xdr:from>
    <xdr:to>
      <xdr:col>15</xdr:col>
      <xdr:colOff>50800</xdr:colOff>
      <xdr:row>36</xdr:row>
      <xdr:rowOff>104071</xdr:rowOff>
    </xdr:to>
    <xdr:cxnSp macro="">
      <xdr:nvCxnSpPr>
        <xdr:cNvPr id="66" name="直線コネクタ 65"/>
        <xdr:cNvCxnSpPr/>
      </xdr:nvCxnSpPr>
      <xdr:spPr>
        <a:xfrm flipV="1">
          <a:off x="2019300" y="6252100"/>
          <a:ext cx="8890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104071</xdr:rowOff>
    </xdr:from>
    <xdr:to>
      <xdr:col>10</xdr:col>
      <xdr:colOff>114300</xdr:colOff>
      <xdr:row>36</xdr:row>
      <xdr:rowOff>120183</xdr:rowOff>
    </xdr:to>
    <xdr:cxnSp macro="">
      <xdr:nvCxnSpPr>
        <xdr:cNvPr id="69" name="直線コネクタ 68"/>
        <xdr:cNvCxnSpPr/>
      </xdr:nvCxnSpPr>
      <xdr:spPr>
        <a:xfrm flipV="1">
          <a:off x="1130300" y="6276271"/>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26330</xdr:rowOff>
    </xdr:from>
    <xdr:to>
      <xdr:col>24</xdr:col>
      <xdr:colOff>114300</xdr:colOff>
      <xdr:row>36</xdr:row>
      <xdr:rowOff>127930</xdr:rowOff>
    </xdr:to>
    <xdr:sp macro="" textlink="">
      <xdr:nvSpPr>
        <xdr:cNvPr id="79" name="楕円 78"/>
        <xdr:cNvSpPr/>
      </xdr:nvSpPr>
      <xdr:spPr>
        <a:xfrm>
          <a:off x="4584700" y="61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49207</xdr:rowOff>
    </xdr:from>
    <xdr:ext cx="599010" cy="259045"/>
    <xdr:sp macro="" textlink="">
      <xdr:nvSpPr>
        <xdr:cNvPr id="80" name="人件費該当値テキスト"/>
        <xdr:cNvSpPr txBox="1"/>
      </xdr:nvSpPr>
      <xdr:spPr>
        <a:xfrm>
          <a:off x="4686300" y="604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38902</xdr:rowOff>
    </xdr:from>
    <xdr:to>
      <xdr:col>20</xdr:col>
      <xdr:colOff>38100</xdr:colOff>
      <xdr:row>36</xdr:row>
      <xdr:rowOff>140502</xdr:rowOff>
    </xdr:to>
    <xdr:sp macro="" textlink="">
      <xdr:nvSpPr>
        <xdr:cNvPr id="81" name="楕円 80"/>
        <xdr:cNvSpPr/>
      </xdr:nvSpPr>
      <xdr:spPr>
        <a:xfrm>
          <a:off x="3746500" y="62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157029</xdr:rowOff>
    </xdr:from>
    <xdr:ext cx="599010" cy="259045"/>
    <xdr:sp macro="" textlink="">
      <xdr:nvSpPr>
        <xdr:cNvPr id="82" name="テキスト ボックス 81"/>
        <xdr:cNvSpPr txBox="1"/>
      </xdr:nvSpPr>
      <xdr:spPr>
        <a:xfrm>
          <a:off x="3497795" y="598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29100</xdr:rowOff>
    </xdr:from>
    <xdr:to>
      <xdr:col>15</xdr:col>
      <xdr:colOff>101600</xdr:colOff>
      <xdr:row>36</xdr:row>
      <xdr:rowOff>130700</xdr:rowOff>
    </xdr:to>
    <xdr:sp macro="" textlink="">
      <xdr:nvSpPr>
        <xdr:cNvPr id="83" name="楕円 82"/>
        <xdr:cNvSpPr/>
      </xdr:nvSpPr>
      <xdr:spPr>
        <a:xfrm>
          <a:off x="2857500" y="62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147227</xdr:rowOff>
    </xdr:from>
    <xdr:ext cx="599010" cy="259045"/>
    <xdr:sp macro="" textlink="">
      <xdr:nvSpPr>
        <xdr:cNvPr id="84" name="テキスト ボックス 83"/>
        <xdr:cNvSpPr txBox="1"/>
      </xdr:nvSpPr>
      <xdr:spPr>
        <a:xfrm>
          <a:off x="2608795" y="597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53271</xdr:rowOff>
    </xdr:from>
    <xdr:to>
      <xdr:col>10</xdr:col>
      <xdr:colOff>165100</xdr:colOff>
      <xdr:row>36</xdr:row>
      <xdr:rowOff>154871</xdr:rowOff>
    </xdr:to>
    <xdr:sp macro="" textlink="">
      <xdr:nvSpPr>
        <xdr:cNvPr id="85" name="楕円 84"/>
        <xdr:cNvSpPr/>
      </xdr:nvSpPr>
      <xdr:spPr>
        <a:xfrm>
          <a:off x="1968500" y="62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171398</xdr:rowOff>
    </xdr:from>
    <xdr:ext cx="599010" cy="259045"/>
    <xdr:sp macro="" textlink="">
      <xdr:nvSpPr>
        <xdr:cNvPr id="86" name="テキスト ボックス 85"/>
        <xdr:cNvSpPr txBox="1"/>
      </xdr:nvSpPr>
      <xdr:spPr>
        <a:xfrm>
          <a:off x="1719795" y="600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69383</xdr:rowOff>
    </xdr:from>
    <xdr:to>
      <xdr:col>6</xdr:col>
      <xdr:colOff>38100</xdr:colOff>
      <xdr:row>36</xdr:row>
      <xdr:rowOff>170983</xdr:rowOff>
    </xdr:to>
    <xdr:sp macro="" textlink="">
      <xdr:nvSpPr>
        <xdr:cNvPr id="87" name="楕円 86"/>
        <xdr:cNvSpPr/>
      </xdr:nvSpPr>
      <xdr:spPr>
        <a:xfrm>
          <a:off x="1079500" y="62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16060</xdr:rowOff>
    </xdr:from>
    <xdr:ext cx="599010" cy="259045"/>
    <xdr:sp macro="" textlink="">
      <xdr:nvSpPr>
        <xdr:cNvPr id="88" name="テキスト ボックス 87"/>
        <xdr:cNvSpPr txBox="1"/>
      </xdr:nvSpPr>
      <xdr:spPr>
        <a:xfrm>
          <a:off x="830795" y="60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146269</xdr:rowOff>
    </xdr:from>
    <xdr:to>
      <xdr:col>24</xdr:col>
      <xdr:colOff>63500</xdr:colOff>
      <xdr:row>57</xdr:row>
      <xdr:rowOff>11144</xdr:rowOff>
    </xdr:to>
    <xdr:cxnSp macro="">
      <xdr:nvCxnSpPr>
        <xdr:cNvPr id="119" name="直線コネクタ 118"/>
        <xdr:cNvCxnSpPr/>
      </xdr:nvCxnSpPr>
      <xdr:spPr>
        <a:xfrm>
          <a:off x="3797300" y="9747469"/>
          <a:ext cx="8382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146269</xdr:rowOff>
    </xdr:from>
    <xdr:to>
      <xdr:col>19</xdr:col>
      <xdr:colOff>177800</xdr:colOff>
      <xdr:row>57</xdr:row>
      <xdr:rowOff>8443</xdr:rowOff>
    </xdr:to>
    <xdr:cxnSp macro="">
      <xdr:nvCxnSpPr>
        <xdr:cNvPr id="122" name="直線コネクタ 121"/>
        <xdr:cNvCxnSpPr/>
      </xdr:nvCxnSpPr>
      <xdr:spPr>
        <a:xfrm flipV="1">
          <a:off x="2908300" y="9747469"/>
          <a:ext cx="8890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168355</xdr:rowOff>
    </xdr:from>
    <xdr:to>
      <xdr:col>15</xdr:col>
      <xdr:colOff>50800</xdr:colOff>
      <xdr:row>57</xdr:row>
      <xdr:rowOff>8443</xdr:rowOff>
    </xdr:to>
    <xdr:cxnSp macro="">
      <xdr:nvCxnSpPr>
        <xdr:cNvPr id="125" name="直線コネクタ 124"/>
        <xdr:cNvCxnSpPr/>
      </xdr:nvCxnSpPr>
      <xdr:spPr>
        <a:xfrm>
          <a:off x="2019300" y="9769555"/>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168355</xdr:rowOff>
    </xdr:from>
    <xdr:to>
      <xdr:col>10</xdr:col>
      <xdr:colOff>114300</xdr:colOff>
      <xdr:row>57</xdr:row>
      <xdr:rowOff>14463</xdr:rowOff>
    </xdr:to>
    <xdr:cxnSp macro="">
      <xdr:nvCxnSpPr>
        <xdr:cNvPr id="128" name="直線コネクタ 127"/>
        <xdr:cNvCxnSpPr/>
      </xdr:nvCxnSpPr>
      <xdr:spPr>
        <a:xfrm flipV="1">
          <a:off x="1130300" y="9769555"/>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131794</xdr:rowOff>
    </xdr:from>
    <xdr:to>
      <xdr:col>24</xdr:col>
      <xdr:colOff>114300</xdr:colOff>
      <xdr:row>57</xdr:row>
      <xdr:rowOff>61944</xdr:rowOff>
    </xdr:to>
    <xdr:sp macro="" textlink="">
      <xdr:nvSpPr>
        <xdr:cNvPr id="138" name="楕円 137"/>
        <xdr:cNvSpPr/>
      </xdr:nvSpPr>
      <xdr:spPr>
        <a:xfrm>
          <a:off x="4584700" y="97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154671</xdr:rowOff>
    </xdr:from>
    <xdr:ext cx="599010" cy="259045"/>
    <xdr:sp macro="" textlink="">
      <xdr:nvSpPr>
        <xdr:cNvPr id="139" name="物件費該当値テキスト"/>
        <xdr:cNvSpPr txBox="1"/>
      </xdr:nvSpPr>
      <xdr:spPr>
        <a:xfrm>
          <a:off x="4686300" y="958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95469</xdr:rowOff>
    </xdr:from>
    <xdr:to>
      <xdr:col>20</xdr:col>
      <xdr:colOff>38100</xdr:colOff>
      <xdr:row>57</xdr:row>
      <xdr:rowOff>25619</xdr:rowOff>
    </xdr:to>
    <xdr:sp macro="" textlink="">
      <xdr:nvSpPr>
        <xdr:cNvPr id="140" name="楕円 139"/>
        <xdr:cNvSpPr/>
      </xdr:nvSpPr>
      <xdr:spPr>
        <a:xfrm>
          <a:off x="3746500" y="96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42146</xdr:rowOff>
    </xdr:from>
    <xdr:ext cx="599010" cy="259045"/>
    <xdr:sp macro="" textlink="">
      <xdr:nvSpPr>
        <xdr:cNvPr id="141" name="テキスト ボックス 140"/>
        <xdr:cNvSpPr txBox="1"/>
      </xdr:nvSpPr>
      <xdr:spPr>
        <a:xfrm>
          <a:off x="3497795" y="947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129093</xdr:rowOff>
    </xdr:from>
    <xdr:to>
      <xdr:col>15</xdr:col>
      <xdr:colOff>101600</xdr:colOff>
      <xdr:row>57</xdr:row>
      <xdr:rowOff>59243</xdr:rowOff>
    </xdr:to>
    <xdr:sp macro="" textlink="">
      <xdr:nvSpPr>
        <xdr:cNvPr id="142" name="楕円 141"/>
        <xdr:cNvSpPr/>
      </xdr:nvSpPr>
      <xdr:spPr>
        <a:xfrm>
          <a:off x="2857500" y="97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75770</xdr:rowOff>
    </xdr:from>
    <xdr:ext cx="599010" cy="259045"/>
    <xdr:sp macro="" textlink="">
      <xdr:nvSpPr>
        <xdr:cNvPr id="143" name="テキスト ボックス 142"/>
        <xdr:cNvSpPr txBox="1"/>
      </xdr:nvSpPr>
      <xdr:spPr>
        <a:xfrm>
          <a:off x="2608795" y="95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117555</xdr:rowOff>
    </xdr:from>
    <xdr:to>
      <xdr:col>10</xdr:col>
      <xdr:colOff>165100</xdr:colOff>
      <xdr:row>57</xdr:row>
      <xdr:rowOff>47705</xdr:rowOff>
    </xdr:to>
    <xdr:sp macro="" textlink="">
      <xdr:nvSpPr>
        <xdr:cNvPr id="144" name="楕円 143"/>
        <xdr:cNvSpPr/>
      </xdr:nvSpPr>
      <xdr:spPr>
        <a:xfrm>
          <a:off x="1968500" y="9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64232</xdr:rowOff>
    </xdr:from>
    <xdr:ext cx="599010" cy="259045"/>
    <xdr:sp macro="" textlink="">
      <xdr:nvSpPr>
        <xdr:cNvPr id="145" name="テキスト ボックス 144"/>
        <xdr:cNvSpPr txBox="1"/>
      </xdr:nvSpPr>
      <xdr:spPr>
        <a:xfrm>
          <a:off x="1719795" y="949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135113</xdr:rowOff>
    </xdr:from>
    <xdr:to>
      <xdr:col>6</xdr:col>
      <xdr:colOff>38100</xdr:colOff>
      <xdr:row>57</xdr:row>
      <xdr:rowOff>65263</xdr:rowOff>
    </xdr:to>
    <xdr:sp macro="" textlink="">
      <xdr:nvSpPr>
        <xdr:cNvPr id="146" name="楕円 145"/>
        <xdr:cNvSpPr/>
      </xdr:nvSpPr>
      <xdr:spPr>
        <a:xfrm>
          <a:off x="1079500" y="9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81790</xdr:rowOff>
    </xdr:from>
    <xdr:ext cx="599010" cy="259045"/>
    <xdr:sp macro="" textlink="">
      <xdr:nvSpPr>
        <xdr:cNvPr id="147" name="テキスト ボックス 146"/>
        <xdr:cNvSpPr txBox="1"/>
      </xdr:nvSpPr>
      <xdr:spPr>
        <a:xfrm>
          <a:off x="830795" y="951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153736</xdr:rowOff>
    </xdr:from>
    <xdr:to>
      <xdr:col>24</xdr:col>
      <xdr:colOff>63500</xdr:colOff>
      <xdr:row>77</xdr:row>
      <xdr:rowOff>155254</xdr:rowOff>
    </xdr:to>
    <xdr:cxnSp macro="">
      <xdr:nvCxnSpPr>
        <xdr:cNvPr id="174" name="直線コネクタ 173"/>
        <xdr:cNvCxnSpPr/>
      </xdr:nvCxnSpPr>
      <xdr:spPr>
        <a:xfrm flipV="1">
          <a:off x="3797300" y="13355386"/>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152657</xdr:rowOff>
    </xdr:from>
    <xdr:to>
      <xdr:col>19</xdr:col>
      <xdr:colOff>177800</xdr:colOff>
      <xdr:row>77</xdr:row>
      <xdr:rowOff>155254</xdr:rowOff>
    </xdr:to>
    <xdr:cxnSp macro="">
      <xdr:nvCxnSpPr>
        <xdr:cNvPr id="177" name="直線コネクタ 176"/>
        <xdr:cNvCxnSpPr/>
      </xdr:nvCxnSpPr>
      <xdr:spPr>
        <a:xfrm>
          <a:off x="2908300" y="13354307"/>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152657</xdr:rowOff>
    </xdr:from>
    <xdr:to>
      <xdr:col>15</xdr:col>
      <xdr:colOff>50800</xdr:colOff>
      <xdr:row>78</xdr:row>
      <xdr:rowOff>1969</xdr:rowOff>
    </xdr:to>
    <xdr:cxnSp macro="">
      <xdr:nvCxnSpPr>
        <xdr:cNvPr id="180" name="直線コネクタ 179"/>
        <xdr:cNvCxnSpPr/>
      </xdr:nvCxnSpPr>
      <xdr:spPr>
        <a:xfrm flipV="1">
          <a:off x="2019300" y="13354307"/>
          <a:ext cx="889000" cy="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161573</xdr:rowOff>
    </xdr:from>
    <xdr:to>
      <xdr:col>10</xdr:col>
      <xdr:colOff>114300</xdr:colOff>
      <xdr:row>78</xdr:row>
      <xdr:rowOff>1969</xdr:rowOff>
    </xdr:to>
    <xdr:cxnSp macro="">
      <xdr:nvCxnSpPr>
        <xdr:cNvPr id="183" name="直線コネクタ 182"/>
        <xdr:cNvCxnSpPr/>
      </xdr:nvCxnSpPr>
      <xdr:spPr>
        <a:xfrm>
          <a:off x="1130300" y="13363223"/>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102936</xdr:rowOff>
    </xdr:from>
    <xdr:to>
      <xdr:col>24</xdr:col>
      <xdr:colOff>114300</xdr:colOff>
      <xdr:row>78</xdr:row>
      <xdr:rowOff>33086</xdr:rowOff>
    </xdr:to>
    <xdr:sp macro="" textlink="">
      <xdr:nvSpPr>
        <xdr:cNvPr id="193" name="楕円 192"/>
        <xdr:cNvSpPr/>
      </xdr:nvSpPr>
      <xdr:spPr>
        <a:xfrm>
          <a:off x="4584700" y="13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125813</xdr:rowOff>
    </xdr:from>
    <xdr:ext cx="534377" cy="259045"/>
    <xdr:sp macro="" textlink="">
      <xdr:nvSpPr>
        <xdr:cNvPr id="194" name="維持補修費該当値テキスト"/>
        <xdr:cNvSpPr txBox="1"/>
      </xdr:nvSpPr>
      <xdr:spPr>
        <a:xfrm>
          <a:off x="4686300" y="1315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104454</xdr:rowOff>
    </xdr:from>
    <xdr:to>
      <xdr:col>20</xdr:col>
      <xdr:colOff>38100</xdr:colOff>
      <xdr:row>78</xdr:row>
      <xdr:rowOff>34604</xdr:rowOff>
    </xdr:to>
    <xdr:sp macro="" textlink="">
      <xdr:nvSpPr>
        <xdr:cNvPr id="195" name="楕円 194"/>
        <xdr:cNvSpPr/>
      </xdr:nvSpPr>
      <xdr:spPr>
        <a:xfrm>
          <a:off x="3746500" y="133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51131</xdr:rowOff>
    </xdr:from>
    <xdr:ext cx="534377" cy="259045"/>
    <xdr:sp macro="" textlink="">
      <xdr:nvSpPr>
        <xdr:cNvPr id="196" name="テキスト ボックス 195"/>
        <xdr:cNvSpPr txBox="1"/>
      </xdr:nvSpPr>
      <xdr:spPr>
        <a:xfrm>
          <a:off x="3530111" y="130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101857</xdr:rowOff>
    </xdr:from>
    <xdr:to>
      <xdr:col>15</xdr:col>
      <xdr:colOff>101600</xdr:colOff>
      <xdr:row>78</xdr:row>
      <xdr:rowOff>32007</xdr:rowOff>
    </xdr:to>
    <xdr:sp macro="" textlink="">
      <xdr:nvSpPr>
        <xdr:cNvPr id="197" name="楕円 196"/>
        <xdr:cNvSpPr/>
      </xdr:nvSpPr>
      <xdr:spPr>
        <a:xfrm>
          <a:off x="2857500" y="133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48534</xdr:rowOff>
    </xdr:from>
    <xdr:ext cx="534377" cy="259045"/>
    <xdr:sp macro="" textlink="">
      <xdr:nvSpPr>
        <xdr:cNvPr id="198" name="テキスト ボックス 197"/>
        <xdr:cNvSpPr txBox="1"/>
      </xdr:nvSpPr>
      <xdr:spPr>
        <a:xfrm>
          <a:off x="2641111" y="130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122619</xdr:rowOff>
    </xdr:from>
    <xdr:to>
      <xdr:col>10</xdr:col>
      <xdr:colOff>165100</xdr:colOff>
      <xdr:row>78</xdr:row>
      <xdr:rowOff>52769</xdr:rowOff>
    </xdr:to>
    <xdr:sp macro="" textlink="">
      <xdr:nvSpPr>
        <xdr:cNvPr id="199" name="楕円 198"/>
        <xdr:cNvSpPr/>
      </xdr:nvSpPr>
      <xdr:spPr>
        <a:xfrm>
          <a:off x="1968500" y="133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69296</xdr:rowOff>
    </xdr:from>
    <xdr:ext cx="534377" cy="259045"/>
    <xdr:sp macro="" textlink="">
      <xdr:nvSpPr>
        <xdr:cNvPr id="200" name="テキスト ボックス 199"/>
        <xdr:cNvSpPr txBox="1"/>
      </xdr:nvSpPr>
      <xdr:spPr>
        <a:xfrm>
          <a:off x="1752111" y="130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110773</xdr:rowOff>
    </xdr:from>
    <xdr:to>
      <xdr:col>6</xdr:col>
      <xdr:colOff>38100</xdr:colOff>
      <xdr:row>78</xdr:row>
      <xdr:rowOff>40923</xdr:rowOff>
    </xdr:to>
    <xdr:sp macro="" textlink="">
      <xdr:nvSpPr>
        <xdr:cNvPr id="201" name="楕円 200"/>
        <xdr:cNvSpPr/>
      </xdr:nvSpPr>
      <xdr:spPr>
        <a:xfrm>
          <a:off x="1079500" y="1331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57450</xdr:rowOff>
    </xdr:from>
    <xdr:ext cx="534377" cy="259045"/>
    <xdr:sp macro="" textlink="">
      <xdr:nvSpPr>
        <xdr:cNvPr id="202" name="テキスト ボックス 201"/>
        <xdr:cNvSpPr txBox="1"/>
      </xdr:nvSpPr>
      <xdr:spPr>
        <a:xfrm>
          <a:off x="863111" y="130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85271</xdr:rowOff>
    </xdr:from>
    <xdr:to>
      <xdr:col>24</xdr:col>
      <xdr:colOff>63500</xdr:colOff>
      <xdr:row>98</xdr:row>
      <xdr:rowOff>91478</xdr:rowOff>
    </xdr:to>
    <xdr:cxnSp macro="">
      <xdr:nvCxnSpPr>
        <xdr:cNvPr id="231" name="直線コネクタ 230"/>
        <xdr:cNvCxnSpPr/>
      </xdr:nvCxnSpPr>
      <xdr:spPr>
        <a:xfrm flipV="1">
          <a:off x="3797300" y="16887371"/>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88663</xdr:rowOff>
    </xdr:from>
    <xdr:to>
      <xdr:col>19</xdr:col>
      <xdr:colOff>177800</xdr:colOff>
      <xdr:row>98</xdr:row>
      <xdr:rowOff>91478</xdr:rowOff>
    </xdr:to>
    <xdr:cxnSp macro="">
      <xdr:nvCxnSpPr>
        <xdr:cNvPr id="234" name="直線コネクタ 233"/>
        <xdr:cNvCxnSpPr/>
      </xdr:nvCxnSpPr>
      <xdr:spPr>
        <a:xfrm>
          <a:off x="2908300" y="16890763"/>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88663</xdr:rowOff>
    </xdr:from>
    <xdr:to>
      <xdr:col>15</xdr:col>
      <xdr:colOff>50800</xdr:colOff>
      <xdr:row>98</xdr:row>
      <xdr:rowOff>90069</xdr:rowOff>
    </xdr:to>
    <xdr:cxnSp macro="">
      <xdr:nvCxnSpPr>
        <xdr:cNvPr id="237" name="直線コネクタ 236"/>
        <xdr:cNvCxnSpPr/>
      </xdr:nvCxnSpPr>
      <xdr:spPr>
        <a:xfrm flipV="1">
          <a:off x="2019300" y="16890763"/>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90069</xdr:rowOff>
    </xdr:from>
    <xdr:to>
      <xdr:col>10</xdr:col>
      <xdr:colOff>114300</xdr:colOff>
      <xdr:row>98</xdr:row>
      <xdr:rowOff>95588</xdr:rowOff>
    </xdr:to>
    <xdr:cxnSp macro="">
      <xdr:nvCxnSpPr>
        <xdr:cNvPr id="240" name="直線コネクタ 239"/>
        <xdr:cNvCxnSpPr/>
      </xdr:nvCxnSpPr>
      <xdr:spPr>
        <a:xfrm flipV="1">
          <a:off x="1130300" y="16892169"/>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34471</xdr:rowOff>
    </xdr:from>
    <xdr:to>
      <xdr:col>24</xdr:col>
      <xdr:colOff>114300</xdr:colOff>
      <xdr:row>98</xdr:row>
      <xdr:rowOff>136071</xdr:rowOff>
    </xdr:to>
    <xdr:sp macro="" textlink="">
      <xdr:nvSpPr>
        <xdr:cNvPr id="250" name="楕円 249"/>
        <xdr:cNvSpPr/>
      </xdr:nvSpPr>
      <xdr:spPr>
        <a:xfrm>
          <a:off x="4584700" y="1683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165298</xdr:rowOff>
    </xdr:from>
    <xdr:ext cx="534377" cy="259045"/>
    <xdr:sp macro="" textlink="">
      <xdr:nvSpPr>
        <xdr:cNvPr id="251" name="扶助費該当値テキスト"/>
        <xdr:cNvSpPr txBox="1"/>
      </xdr:nvSpPr>
      <xdr:spPr>
        <a:xfrm>
          <a:off x="4686300" y="1662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40678</xdr:rowOff>
    </xdr:from>
    <xdr:to>
      <xdr:col>20</xdr:col>
      <xdr:colOff>38100</xdr:colOff>
      <xdr:row>98</xdr:row>
      <xdr:rowOff>142278</xdr:rowOff>
    </xdr:to>
    <xdr:sp macro="" textlink="">
      <xdr:nvSpPr>
        <xdr:cNvPr id="252" name="楕円 251"/>
        <xdr:cNvSpPr/>
      </xdr:nvSpPr>
      <xdr:spPr>
        <a:xfrm>
          <a:off x="3746500" y="168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133405</xdr:rowOff>
    </xdr:from>
    <xdr:ext cx="534377" cy="259045"/>
    <xdr:sp macro="" textlink="">
      <xdr:nvSpPr>
        <xdr:cNvPr id="253" name="テキスト ボックス 252"/>
        <xdr:cNvSpPr txBox="1"/>
      </xdr:nvSpPr>
      <xdr:spPr>
        <a:xfrm>
          <a:off x="3530111" y="169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37863</xdr:rowOff>
    </xdr:from>
    <xdr:to>
      <xdr:col>15</xdr:col>
      <xdr:colOff>101600</xdr:colOff>
      <xdr:row>98</xdr:row>
      <xdr:rowOff>139463</xdr:rowOff>
    </xdr:to>
    <xdr:sp macro="" textlink="">
      <xdr:nvSpPr>
        <xdr:cNvPr id="254" name="楕円 253"/>
        <xdr:cNvSpPr/>
      </xdr:nvSpPr>
      <xdr:spPr>
        <a:xfrm>
          <a:off x="2857500" y="168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130590</xdr:rowOff>
    </xdr:from>
    <xdr:ext cx="534377" cy="259045"/>
    <xdr:sp macro="" textlink="">
      <xdr:nvSpPr>
        <xdr:cNvPr id="255" name="テキスト ボックス 254"/>
        <xdr:cNvSpPr txBox="1"/>
      </xdr:nvSpPr>
      <xdr:spPr>
        <a:xfrm>
          <a:off x="2641111" y="16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39269</xdr:rowOff>
    </xdr:from>
    <xdr:to>
      <xdr:col>10</xdr:col>
      <xdr:colOff>165100</xdr:colOff>
      <xdr:row>98</xdr:row>
      <xdr:rowOff>140869</xdr:rowOff>
    </xdr:to>
    <xdr:sp macro="" textlink="">
      <xdr:nvSpPr>
        <xdr:cNvPr id="256" name="楕円 255"/>
        <xdr:cNvSpPr/>
      </xdr:nvSpPr>
      <xdr:spPr>
        <a:xfrm>
          <a:off x="1968500" y="168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131996</xdr:rowOff>
    </xdr:from>
    <xdr:ext cx="534377" cy="259045"/>
    <xdr:sp macro="" textlink="">
      <xdr:nvSpPr>
        <xdr:cNvPr id="257" name="テキスト ボックス 256"/>
        <xdr:cNvSpPr txBox="1"/>
      </xdr:nvSpPr>
      <xdr:spPr>
        <a:xfrm>
          <a:off x="1752111" y="169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44788</xdr:rowOff>
    </xdr:from>
    <xdr:to>
      <xdr:col>6</xdr:col>
      <xdr:colOff>38100</xdr:colOff>
      <xdr:row>98</xdr:row>
      <xdr:rowOff>146388</xdr:rowOff>
    </xdr:to>
    <xdr:sp macro="" textlink="">
      <xdr:nvSpPr>
        <xdr:cNvPr id="258" name="楕円 257"/>
        <xdr:cNvSpPr/>
      </xdr:nvSpPr>
      <xdr:spPr>
        <a:xfrm>
          <a:off x="1079500" y="16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162915</xdr:rowOff>
    </xdr:from>
    <xdr:ext cx="534377" cy="259045"/>
    <xdr:sp macro="" textlink="">
      <xdr:nvSpPr>
        <xdr:cNvPr id="259" name="テキスト ボックス 258"/>
        <xdr:cNvSpPr txBox="1"/>
      </xdr:nvSpPr>
      <xdr:spPr>
        <a:xfrm>
          <a:off x="863111" y="166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46157</xdr:rowOff>
    </xdr:from>
    <xdr:to>
      <xdr:col>55</xdr:col>
      <xdr:colOff>0</xdr:colOff>
      <xdr:row>37</xdr:row>
      <xdr:rowOff>86263</xdr:rowOff>
    </xdr:to>
    <xdr:cxnSp macro="">
      <xdr:nvCxnSpPr>
        <xdr:cNvPr id="290" name="直線コネクタ 289"/>
        <xdr:cNvCxnSpPr/>
      </xdr:nvCxnSpPr>
      <xdr:spPr>
        <a:xfrm>
          <a:off x="9639300" y="6389807"/>
          <a:ext cx="838200" cy="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46157</xdr:rowOff>
    </xdr:from>
    <xdr:to>
      <xdr:col>50</xdr:col>
      <xdr:colOff>114300</xdr:colOff>
      <xdr:row>37</xdr:row>
      <xdr:rowOff>68106</xdr:rowOff>
    </xdr:to>
    <xdr:cxnSp macro="">
      <xdr:nvCxnSpPr>
        <xdr:cNvPr id="293" name="直線コネクタ 292"/>
        <xdr:cNvCxnSpPr/>
      </xdr:nvCxnSpPr>
      <xdr:spPr>
        <a:xfrm flipV="1">
          <a:off x="8750300" y="6389807"/>
          <a:ext cx="889000" cy="2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68106</xdr:rowOff>
    </xdr:from>
    <xdr:to>
      <xdr:col>45</xdr:col>
      <xdr:colOff>177800</xdr:colOff>
      <xdr:row>37</xdr:row>
      <xdr:rowOff>74775</xdr:rowOff>
    </xdr:to>
    <xdr:cxnSp macro="">
      <xdr:nvCxnSpPr>
        <xdr:cNvPr id="296" name="直線コネクタ 295"/>
        <xdr:cNvCxnSpPr/>
      </xdr:nvCxnSpPr>
      <xdr:spPr>
        <a:xfrm flipV="1">
          <a:off x="7861300" y="6411756"/>
          <a:ext cx="889000" cy="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43425</xdr:rowOff>
    </xdr:from>
    <xdr:to>
      <xdr:col>41</xdr:col>
      <xdr:colOff>50800</xdr:colOff>
      <xdr:row>37</xdr:row>
      <xdr:rowOff>74775</xdr:rowOff>
    </xdr:to>
    <xdr:cxnSp macro="">
      <xdr:nvCxnSpPr>
        <xdr:cNvPr id="299" name="直線コネクタ 298"/>
        <xdr:cNvCxnSpPr/>
      </xdr:nvCxnSpPr>
      <xdr:spPr>
        <a:xfrm>
          <a:off x="6972300" y="6387075"/>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35463</xdr:rowOff>
    </xdr:from>
    <xdr:to>
      <xdr:col>55</xdr:col>
      <xdr:colOff>50800</xdr:colOff>
      <xdr:row>37</xdr:row>
      <xdr:rowOff>137063</xdr:rowOff>
    </xdr:to>
    <xdr:sp macro="" textlink="">
      <xdr:nvSpPr>
        <xdr:cNvPr id="309" name="楕円 308"/>
        <xdr:cNvSpPr/>
      </xdr:nvSpPr>
      <xdr:spPr>
        <a:xfrm>
          <a:off x="10426700" y="63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58340</xdr:rowOff>
    </xdr:from>
    <xdr:ext cx="599010" cy="259045"/>
    <xdr:sp macro="" textlink="">
      <xdr:nvSpPr>
        <xdr:cNvPr id="310" name="補助費等該当値テキスト"/>
        <xdr:cNvSpPr txBox="1"/>
      </xdr:nvSpPr>
      <xdr:spPr>
        <a:xfrm>
          <a:off x="10528300" y="623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166807</xdr:rowOff>
    </xdr:from>
    <xdr:to>
      <xdr:col>50</xdr:col>
      <xdr:colOff>165100</xdr:colOff>
      <xdr:row>37</xdr:row>
      <xdr:rowOff>96957</xdr:rowOff>
    </xdr:to>
    <xdr:sp macro="" textlink="">
      <xdr:nvSpPr>
        <xdr:cNvPr id="311" name="楕円 310"/>
        <xdr:cNvSpPr/>
      </xdr:nvSpPr>
      <xdr:spPr>
        <a:xfrm>
          <a:off x="9588500" y="63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113484</xdr:rowOff>
    </xdr:from>
    <xdr:ext cx="599010" cy="259045"/>
    <xdr:sp macro="" textlink="">
      <xdr:nvSpPr>
        <xdr:cNvPr id="312" name="テキスト ボックス 311"/>
        <xdr:cNvSpPr txBox="1"/>
      </xdr:nvSpPr>
      <xdr:spPr>
        <a:xfrm>
          <a:off x="9339795" y="611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17306</xdr:rowOff>
    </xdr:from>
    <xdr:to>
      <xdr:col>46</xdr:col>
      <xdr:colOff>38100</xdr:colOff>
      <xdr:row>37</xdr:row>
      <xdr:rowOff>118906</xdr:rowOff>
    </xdr:to>
    <xdr:sp macro="" textlink="">
      <xdr:nvSpPr>
        <xdr:cNvPr id="313" name="楕円 312"/>
        <xdr:cNvSpPr/>
      </xdr:nvSpPr>
      <xdr:spPr>
        <a:xfrm>
          <a:off x="8699500" y="63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135433</xdr:rowOff>
    </xdr:from>
    <xdr:ext cx="599010" cy="259045"/>
    <xdr:sp macro="" textlink="">
      <xdr:nvSpPr>
        <xdr:cNvPr id="314" name="テキスト ボックス 313"/>
        <xdr:cNvSpPr txBox="1"/>
      </xdr:nvSpPr>
      <xdr:spPr>
        <a:xfrm>
          <a:off x="8450795" y="613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23975</xdr:rowOff>
    </xdr:from>
    <xdr:to>
      <xdr:col>41</xdr:col>
      <xdr:colOff>101600</xdr:colOff>
      <xdr:row>37</xdr:row>
      <xdr:rowOff>125575</xdr:rowOff>
    </xdr:to>
    <xdr:sp macro="" textlink="">
      <xdr:nvSpPr>
        <xdr:cNvPr id="315" name="楕円 314"/>
        <xdr:cNvSpPr/>
      </xdr:nvSpPr>
      <xdr:spPr>
        <a:xfrm>
          <a:off x="7810500" y="63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142102</xdr:rowOff>
    </xdr:from>
    <xdr:ext cx="599010" cy="259045"/>
    <xdr:sp macro="" textlink="">
      <xdr:nvSpPr>
        <xdr:cNvPr id="316" name="テキスト ボックス 315"/>
        <xdr:cNvSpPr txBox="1"/>
      </xdr:nvSpPr>
      <xdr:spPr>
        <a:xfrm>
          <a:off x="7561795" y="614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164075</xdr:rowOff>
    </xdr:from>
    <xdr:to>
      <xdr:col>36</xdr:col>
      <xdr:colOff>165100</xdr:colOff>
      <xdr:row>37</xdr:row>
      <xdr:rowOff>94225</xdr:rowOff>
    </xdr:to>
    <xdr:sp macro="" textlink="">
      <xdr:nvSpPr>
        <xdr:cNvPr id="317" name="楕円 316"/>
        <xdr:cNvSpPr/>
      </xdr:nvSpPr>
      <xdr:spPr>
        <a:xfrm>
          <a:off x="6921500" y="63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110752</xdr:rowOff>
    </xdr:from>
    <xdr:ext cx="599010" cy="259045"/>
    <xdr:sp macro="" textlink="">
      <xdr:nvSpPr>
        <xdr:cNvPr id="318" name="テキスト ボックス 317"/>
        <xdr:cNvSpPr txBox="1"/>
      </xdr:nvSpPr>
      <xdr:spPr>
        <a:xfrm>
          <a:off x="6672795" y="6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55205</xdr:rowOff>
    </xdr:from>
    <xdr:to>
      <xdr:col>55</xdr:col>
      <xdr:colOff>0</xdr:colOff>
      <xdr:row>58</xdr:row>
      <xdr:rowOff>62990</xdr:rowOff>
    </xdr:to>
    <xdr:cxnSp macro="">
      <xdr:nvCxnSpPr>
        <xdr:cNvPr id="347" name="直線コネクタ 346"/>
        <xdr:cNvCxnSpPr/>
      </xdr:nvCxnSpPr>
      <xdr:spPr>
        <a:xfrm flipV="1">
          <a:off x="9639300" y="9656405"/>
          <a:ext cx="838200" cy="3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47855</xdr:rowOff>
    </xdr:from>
    <xdr:to>
      <xdr:col>50</xdr:col>
      <xdr:colOff>114300</xdr:colOff>
      <xdr:row>58</xdr:row>
      <xdr:rowOff>62990</xdr:rowOff>
    </xdr:to>
    <xdr:cxnSp macro="">
      <xdr:nvCxnSpPr>
        <xdr:cNvPr id="350" name="直線コネクタ 349"/>
        <xdr:cNvCxnSpPr/>
      </xdr:nvCxnSpPr>
      <xdr:spPr>
        <a:xfrm>
          <a:off x="8750300" y="9991955"/>
          <a:ext cx="889000" cy="1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47855</xdr:rowOff>
    </xdr:from>
    <xdr:to>
      <xdr:col>45</xdr:col>
      <xdr:colOff>177800</xdr:colOff>
      <xdr:row>58</xdr:row>
      <xdr:rowOff>63171</xdr:rowOff>
    </xdr:to>
    <xdr:cxnSp macro="">
      <xdr:nvCxnSpPr>
        <xdr:cNvPr id="353" name="直線コネクタ 352"/>
        <xdr:cNvCxnSpPr/>
      </xdr:nvCxnSpPr>
      <xdr:spPr>
        <a:xfrm flipV="1">
          <a:off x="7861300" y="999195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63171</xdr:rowOff>
    </xdr:from>
    <xdr:to>
      <xdr:col>41</xdr:col>
      <xdr:colOff>50800</xdr:colOff>
      <xdr:row>58</xdr:row>
      <xdr:rowOff>83047</xdr:rowOff>
    </xdr:to>
    <xdr:cxnSp macro="">
      <xdr:nvCxnSpPr>
        <xdr:cNvPr id="356" name="直線コネクタ 355"/>
        <xdr:cNvCxnSpPr/>
      </xdr:nvCxnSpPr>
      <xdr:spPr>
        <a:xfrm flipV="1">
          <a:off x="6972300" y="10007271"/>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4405</xdr:rowOff>
    </xdr:from>
    <xdr:to>
      <xdr:col>55</xdr:col>
      <xdr:colOff>50800</xdr:colOff>
      <xdr:row>56</xdr:row>
      <xdr:rowOff>106005</xdr:rowOff>
    </xdr:to>
    <xdr:sp macro="" textlink="">
      <xdr:nvSpPr>
        <xdr:cNvPr id="366" name="楕円 365"/>
        <xdr:cNvSpPr/>
      </xdr:nvSpPr>
      <xdr:spPr>
        <a:xfrm>
          <a:off x="10426700" y="96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27282</xdr:rowOff>
    </xdr:from>
    <xdr:ext cx="690189" cy="259045"/>
    <xdr:sp macro="" textlink="">
      <xdr:nvSpPr>
        <xdr:cNvPr id="367" name="普通建設事業費該当値テキスト"/>
        <xdr:cNvSpPr txBox="1"/>
      </xdr:nvSpPr>
      <xdr:spPr>
        <a:xfrm>
          <a:off x="10528300" y="9457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12190</xdr:rowOff>
    </xdr:from>
    <xdr:to>
      <xdr:col>50</xdr:col>
      <xdr:colOff>165100</xdr:colOff>
      <xdr:row>58</xdr:row>
      <xdr:rowOff>113790</xdr:rowOff>
    </xdr:to>
    <xdr:sp macro="" textlink="">
      <xdr:nvSpPr>
        <xdr:cNvPr id="368" name="楕円 367"/>
        <xdr:cNvSpPr/>
      </xdr:nvSpPr>
      <xdr:spPr>
        <a:xfrm>
          <a:off x="9588500" y="9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130317</xdr:rowOff>
    </xdr:from>
    <xdr:ext cx="599010" cy="259045"/>
    <xdr:sp macro="" textlink="">
      <xdr:nvSpPr>
        <xdr:cNvPr id="369" name="テキスト ボックス 368"/>
        <xdr:cNvSpPr txBox="1"/>
      </xdr:nvSpPr>
      <xdr:spPr>
        <a:xfrm>
          <a:off x="9339795" y="973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168505</xdr:rowOff>
    </xdr:from>
    <xdr:to>
      <xdr:col>46</xdr:col>
      <xdr:colOff>38100</xdr:colOff>
      <xdr:row>58</xdr:row>
      <xdr:rowOff>98655</xdr:rowOff>
    </xdr:to>
    <xdr:sp macro="" textlink="">
      <xdr:nvSpPr>
        <xdr:cNvPr id="370" name="楕円 369"/>
        <xdr:cNvSpPr/>
      </xdr:nvSpPr>
      <xdr:spPr>
        <a:xfrm>
          <a:off x="8699500" y="99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115182</xdr:rowOff>
    </xdr:from>
    <xdr:ext cx="599010" cy="259045"/>
    <xdr:sp macro="" textlink="">
      <xdr:nvSpPr>
        <xdr:cNvPr id="371" name="テキスト ボックス 370"/>
        <xdr:cNvSpPr txBox="1"/>
      </xdr:nvSpPr>
      <xdr:spPr>
        <a:xfrm>
          <a:off x="8450795" y="97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12371</xdr:rowOff>
    </xdr:from>
    <xdr:to>
      <xdr:col>41</xdr:col>
      <xdr:colOff>101600</xdr:colOff>
      <xdr:row>58</xdr:row>
      <xdr:rowOff>113971</xdr:rowOff>
    </xdr:to>
    <xdr:sp macro="" textlink="">
      <xdr:nvSpPr>
        <xdr:cNvPr id="372" name="楕円 371"/>
        <xdr:cNvSpPr/>
      </xdr:nvSpPr>
      <xdr:spPr>
        <a:xfrm>
          <a:off x="7810500" y="995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130498</xdr:rowOff>
    </xdr:from>
    <xdr:ext cx="599010" cy="259045"/>
    <xdr:sp macro="" textlink="">
      <xdr:nvSpPr>
        <xdr:cNvPr id="373" name="テキスト ボックス 372"/>
        <xdr:cNvSpPr txBox="1"/>
      </xdr:nvSpPr>
      <xdr:spPr>
        <a:xfrm>
          <a:off x="7561795" y="973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32247</xdr:rowOff>
    </xdr:from>
    <xdr:to>
      <xdr:col>36</xdr:col>
      <xdr:colOff>165100</xdr:colOff>
      <xdr:row>58</xdr:row>
      <xdr:rowOff>133847</xdr:rowOff>
    </xdr:to>
    <xdr:sp macro="" textlink="">
      <xdr:nvSpPr>
        <xdr:cNvPr id="374" name="楕円 373"/>
        <xdr:cNvSpPr/>
      </xdr:nvSpPr>
      <xdr:spPr>
        <a:xfrm>
          <a:off x="6921500" y="99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150374</xdr:rowOff>
    </xdr:from>
    <xdr:ext cx="599010" cy="259045"/>
    <xdr:sp macro="" textlink="">
      <xdr:nvSpPr>
        <xdr:cNvPr id="375" name="テキスト ボックス 374"/>
        <xdr:cNvSpPr txBox="1"/>
      </xdr:nvSpPr>
      <xdr:spPr>
        <a:xfrm>
          <a:off x="6672795" y="975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116725</xdr:rowOff>
    </xdr:from>
    <xdr:to>
      <xdr:col>55</xdr:col>
      <xdr:colOff>0</xdr:colOff>
      <xdr:row>78</xdr:row>
      <xdr:rowOff>57700</xdr:rowOff>
    </xdr:to>
    <xdr:cxnSp macro="">
      <xdr:nvCxnSpPr>
        <xdr:cNvPr id="402" name="直線コネクタ 401"/>
        <xdr:cNvCxnSpPr/>
      </xdr:nvCxnSpPr>
      <xdr:spPr>
        <a:xfrm flipV="1">
          <a:off x="9639300" y="13318375"/>
          <a:ext cx="838200" cy="1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33886</xdr:rowOff>
    </xdr:from>
    <xdr:to>
      <xdr:col>50</xdr:col>
      <xdr:colOff>114300</xdr:colOff>
      <xdr:row>78</xdr:row>
      <xdr:rowOff>57700</xdr:rowOff>
    </xdr:to>
    <xdr:cxnSp macro="">
      <xdr:nvCxnSpPr>
        <xdr:cNvPr id="405" name="直線コネクタ 404"/>
        <xdr:cNvCxnSpPr/>
      </xdr:nvCxnSpPr>
      <xdr:spPr>
        <a:xfrm>
          <a:off x="8750300" y="13406986"/>
          <a:ext cx="889000" cy="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17876</xdr:rowOff>
    </xdr:from>
    <xdr:to>
      <xdr:col>45</xdr:col>
      <xdr:colOff>177800</xdr:colOff>
      <xdr:row>78</xdr:row>
      <xdr:rowOff>33886</xdr:rowOff>
    </xdr:to>
    <xdr:cxnSp macro="">
      <xdr:nvCxnSpPr>
        <xdr:cNvPr id="408" name="直線コネクタ 407"/>
        <xdr:cNvCxnSpPr/>
      </xdr:nvCxnSpPr>
      <xdr:spPr>
        <a:xfrm>
          <a:off x="7861300" y="13390976"/>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17876</xdr:rowOff>
    </xdr:from>
    <xdr:to>
      <xdr:col>41</xdr:col>
      <xdr:colOff>50800</xdr:colOff>
      <xdr:row>78</xdr:row>
      <xdr:rowOff>38404</xdr:rowOff>
    </xdr:to>
    <xdr:cxnSp macro="">
      <xdr:nvCxnSpPr>
        <xdr:cNvPr id="411" name="直線コネクタ 410"/>
        <xdr:cNvCxnSpPr/>
      </xdr:nvCxnSpPr>
      <xdr:spPr>
        <a:xfrm flipV="1">
          <a:off x="6972300" y="1339097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65925</xdr:rowOff>
    </xdr:from>
    <xdr:to>
      <xdr:col>55</xdr:col>
      <xdr:colOff>50800</xdr:colOff>
      <xdr:row>77</xdr:row>
      <xdr:rowOff>167525</xdr:rowOff>
    </xdr:to>
    <xdr:sp macro="" textlink="">
      <xdr:nvSpPr>
        <xdr:cNvPr id="421" name="楕円 420"/>
        <xdr:cNvSpPr/>
      </xdr:nvSpPr>
      <xdr:spPr>
        <a:xfrm>
          <a:off x="10426700" y="13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88802</xdr:rowOff>
    </xdr:from>
    <xdr:ext cx="599010" cy="259045"/>
    <xdr:sp macro="" textlink="">
      <xdr:nvSpPr>
        <xdr:cNvPr id="422" name="普通建設事業費 （ うち新規整備　）該当値テキスト"/>
        <xdr:cNvSpPr txBox="1"/>
      </xdr:nvSpPr>
      <xdr:spPr>
        <a:xfrm>
          <a:off x="10528300" y="1311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6900</xdr:rowOff>
    </xdr:from>
    <xdr:to>
      <xdr:col>50</xdr:col>
      <xdr:colOff>165100</xdr:colOff>
      <xdr:row>78</xdr:row>
      <xdr:rowOff>108500</xdr:rowOff>
    </xdr:to>
    <xdr:sp macro="" textlink="">
      <xdr:nvSpPr>
        <xdr:cNvPr id="423" name="楕円 422"/>
        <xdr:cNvSpPr/>
      </xdr:nvSpPr>
      <xdr:spPr>
        <a:xfrm>
          <a:off x="9588500" y="133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125027</xdr:rowOff>
    </xdr:from>
    <xdr:ext cx="599010" cy="259045"/>
    <xdr:sp macro="" textlink="">
      <xdr:nvSpPr>
        <xdr:cNvPr id="424" name="テキスト ボックス 423"/>
        <xdr:cNvSpPr txBox="1"/>
      </xdr:nvSpPr>
      <xdr:spPr>
        <a:xfrm>
          <a:off x="9339795" y="1315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154536</xdr:rowOff>
    </xdr:from>
    <xdr:to>
      <xdr:col>46</xdr:col>
      <xdr:colOff>38100</xdr:colOff>
      <xdr:row>78</xdr:row>
      <xdr:rowOff>84686</xdr:rowOff>
    </xdr:to>
    <xdr:sp macro="" textlink="">
      <xdr:nvSpPr>
        <xdr:cNvPr id="425" name="楕円 424"/>
        <xdr:cNvSpPr/>
      </xdr:nvSpPr>
      <xdr:spPr>
        <a:xfrm>
          <a:off x="8699500" y="133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101213</xdr:rowOff>
    </xdr:from>
    <xdr:ext cx="599010" cy="259045"/>
    <xdr:sp macro="" textlink="">
      <xdr:nvSpPr>
        <xdr:cNvPr id="426" name="テキスト ボックス 425"/>
        <xdr:cNvSpPr txBox="1"/>
      </xdr:nvSpPr>
      <xdr:spPr>
        <a:xfrm>
          <a:off x="8450795" y="1313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138526</xdr:rowOff>
    </xdr:from>
    <xdr:to>
      <xdr:col>41</xdr:col>
      <xdr:colOff>101600</xdr:colOff>
      <xdr:row>78</xdr:row>
      <xdr:rowOff>68676</xdr:rowOff>
    </xdr:to>
    <xdr:sp macro="" textlink="">
      <xdr:nvSpPr>
        <xdr:cNvPr id="427" name="楕円 426"/>
        <xdr:cNvSpPr/>
      </xdr:nvSpPr>
      <xdr:spPr>
        <a:xfrm>
          <a:off x="7810500" y="133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85203</xdr:rowOff>
    </xdr:from>
    <xdr:ext cx="599010" cy="259045"/>
    <xdr:sp macro="" textlink="">
      <xdr:nvSpPr>
        <xdr:cNvPr id="428" name="テキスト ボックス 427"/>
        <xdr:cNvSpPr txBox="1"/>
      </xdr:nvSpPr>
      <xdr:spPr>
        <a:xfrm>
          <a:off x="7561795" y="1311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159054</xdr:rowOff>
    </xdr:from>
    <xdr:to>
      <xdr:col>36</xdr:col>
      <xdr:colOff>165100</xdr:colOff>
      <xdr:row>78</xdr:row>
      <xdr:rowOff>89204</xdr:rowOff>
    </xdr:to>
    <xdr:sp macro="" textlink="">
      <xdr:nvSpPr>
        <xdr:cNvPr id="429" name="楕円 428"/>
        <xdr:cNvSpPr/>
      </xdr:nvSpPr>
      <xdr:spPr>
        <a:xfrm>
          <a:off x="6921500" y="13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105731</xdr:rowOff>
    </xdr:from>
    <xdr:ext cx="599010" cy="259045"/>
    <xdr:sp macro="" textlink="">
      <xdr:nvSpPr>
        <xdr:cNvPr id="430" name="テキスト ボックス 429"/>
        <xdr:cNvSpPr txBox="1"/>
      </xdr:nvSpPr>
      <xdr:spPr>
        <a:xfrm>
          <a:off x="6672795" y="1313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90714</xdr:rowOff>
    </xdr:from>
    <xdr:to>
      <xdr:col>55</xdr:col>
      <xdr:colOff>0</xdr:colOff>
      <xdr:row>97</xdr:row>
      <xdr:rowOff>155750</xdr:rowOff>
    </xdr:to>
    <xdr:cxnSp macro="">
      <xdr:nvCxnSpPr>
        <xdr:cNvPr id="457" name="直線コネクタ 456"/>
        <xdr:cNvCxnSpPr/>
      </xdr:nvCxnSpPr>
      <xdr:spPr>
        <a:xfrm flipV="1">
          <a:off x="9639300" y="16721364"/>
          <a:ext cx="8382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155750</xdr:rowOff>
    </xdr:from>
    <xdr:to>
      <xdr:col>50</xdr:col>
      <xdr:colOff>114300</xdr:colOff>
      <xdr:row>97</xdr:row>
      <xdr:rowOff>170746</xdr:rowOff>
    </xdr:to>
    <xdr:cxnSp macro="">
      <xdr:nvCxnSpPr>
        <xdr:cNvPr id="460" name="直線コネクタ 459"/>
        <xdr:cNvCxnSpPr/>
      </xdr:nvCxnSpPr>
      <xdr:spPr>
        <a:xfrm flipV="1">
          <a:off x="8750300" y="1678640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170746</xdr:rowOff>
    </xdr:from>
    <xdr:to>
      <xdr:col>45</xdr:col>
      <xdr:colOff>177800</xdr:colOff>
      <xdr:row>98</xdr:row>
      <xdr:rowOff>54285</xdr:rowOff>
    </xdr:to>
    <xdr:cxnSp macro="">
      <xdr:nvCxnSpPr>
        <xdr:cNvPr id="463" name="直線コネクタ 462"/>
        <xdr:cNvCxnSpPr/>
      </xdr:nvCxnSpPr>
      <xdr:spPr>
        <a:xfrm flipV="1">
          <a:off x="7861300" y="16801396"/>
          <a:ext cx="889000" cy="5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50650</xdr:rowOff>
    </xdr:from>
    <xdr:to>
      <xdr:col>41</xdr:col>
      <xdr:colOff>50800</xdr:colOff>
      <xdr:row>98</xdr:row>
      <xdr:rowOff>54285</xdr:rowOff>
    </xdr:to>
    <xdr:cxnSp macro="">
      <xdr:nvCxnSpPr>
        <xdr:cNvPr id="466" name="直線コネクタ 465"/>
        <xdr:cNvCxnSpPr/>
      </xdr:nvCxnSpPr>
      <xdr:spPr>
        <a:xfrm>
          <a:off x="6972300" y="16852750"/>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39914</xdr:rowOff>
    </xdr:from>
    <xdr:to>
      <xdr:col>55</xdr:col>
      <xdr:colOff>50800</xdr:colOff>
      <xdr:row>97</xdr:row>
      <xdr:rowOff>141514</xdr:rowOff>
    </xdr:to>
    <xdr:sp macro="" textlink="">
      <xdr:nvSpPr>
        <xdr:cNvPr id="476" name="楕円 475"/>
        <xdr:cNvSpPr/>
      </xdr:nvSpPr>
      <xdr:spPr>
        <a:xfrm>
          <a:off x="10426700" y="166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62791</xdr:rowOff>
    </xdr:from>
    <xdr:ext cx="599010" cy="259045"/>
    <xdr:sp macro="" textlink="">
      <xdr:nvSpPr>
        <xdr:cNvPr id="477" name="普通建設事業費 （ うち更新整備　）該当値テキスト"/>
        <xdr:cNvSpPr txBox="1"/>
      </xdr:nvSpPr>
      <xdr:spPr>
        <a:xfrm>
          <a:off x="10528300" y="165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104950</xdr:rowOff>
    </xdr:from>
    <xdr:to>
      <xdr:col>50</xdr:col>
      <xdr:colOff>165100</xdr:colOff>
      <xdr:row>98</xdr:row>
      <xdr:rowOff>35100</xdr:rowOff>
    </xdr:to>
    <xdr:sp macro="" textlink="">
      <xdr:nvSpPr>
        <xdr:cNvPr id="478" name="楕円 477"/>
        <xdr:cNvSpPr/>
      </xdr:nvSpPr>
      <xdr:spPr>
        <a:xfrm>
          <a:off x="9588500" y="167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51627</xdr:rowOff>
    </xdr:from>
    <xdr:ext cx="599010" cy="259045"/>
    <xdr:sp macro="" textlink="">
      <xdr:nvSpPr>
        <xdr:cNvPr id="479" name="テキスト ボックス 478"/>
        <xdr:cNvSpPr txBox="1"/>
      </xdr:nvSpPr>
      <xdr:spPr>
        <a:xfrm>
          <a:off x="9339795" y="165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119946</xdr:rowOff>
    </xdr:from>
    <xdr:to>
      <xdr:col>46</xdr:col>
      <xdr:colOff>38100</xdr:colOff>
      <xdr:row>98</xdr:row>
      <xdr:rowOff>50096</xdr:rowOff>
    </xdr:to>
    <xdr:sp macro="" textlink="">
      <xdr:nvSpPr>
        <xdr:cNvPr id="480" name="楕円 479"/>
        <xdr:cNvSpPr/>
      </xdr:nvSpPr>
      <xdr:spPr>
        <a:xfrm>
          <a:off x="8699500" y="167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41223</xdr:rowOff>
    </xdr:from>
    <xdr:ext cx="599010" cy="259045"/>
    <xdr:sp macro="" textlink="">
      <xdr:nvSpPr>
        <xdr:cNvPr id="481" name="テキスト ボックス 480"/>
        <xdr:cNvSpPr txBox="1"/>
      </xdr:nvSpPr>
      <xdr:spPr>
        <a:xfrm>
          <a:off x="8450795" y="1684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3485</xdr:rowOff>
    </xdr:from>
    <xdr:to>
      <xdr:col>41</xdr:col>
      <xdr:colOff>101600</xdr:colOff>
      <xdr:row>98</xdr:row>
      <xdr:rowOff>105085</xdr:rowOff>
    </xdr:to>
    <xdr:sp macro="" textlink="">
      <xdr:nvSpPr>
        <xdr:cNvPr id="482" name="楕円 481"/>
        <xdr:cNvSpPr/>
      </xdr:nvSpPr>
      <xdr:spPr>
        <a:xfrm>
          <a:off x="7810500" y="168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96212</xdr:rowOff>
    </xdr:from>
    <xdr:ext cx="534377" cy="259045"/>
    <xdr:sp macro="" textlink="">
      <xdr:nvSpPr>
        <xdr:cNvPr id="483" name="テキスト ボックス 482"/>
        <xdr:cNvSpPr txBox="1"/>
      </xdr:nvSpPr>
      <xdr:spPr>
        <a:xfrm>
          <a:off x="7594111" y="168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171300</xdr:rowOff>
    </xdr:from>
    <xdr:to>
      <xdr:col>36</xdr:col>
      <xdr:colOff>165100</xdr:colOff>
      <xdr:row>98</xdr:row>
      <xdr:rowOff>101450</xdr:rowOff>
    </xdr:to>
    <xdr:sp macro="" textlink="">
      <xdr:nvSpPr>
        <xdr:cNvPr id="484" name="楕円 483"/>
        <xdr:cNvSpPr/>
      </xdr:nvSpPr>
      <xdr:spPr>
        <a:xfrm>
          <a:off x="6921500" y="168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92577</xdr:rowOff>
    </xdr:from>
    <xdr:ext cx="534377" cy="259045"/>
    <xdr:sp macro="" textlink="">
      <xdr:nvSpPr>
        <xdr:cNvPr id="485" name="テキスト ボックス 484"/>
        <xdr:cNvSpPr txBox="1"/>
      </xdr:nvSpPr>
      <xdr:spPr>
        <a:xfrm>
          <a:off x="6705111" y="168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91089</xdr:rowOff>
    </xdr:from>
    <xdr:to>
      <xdr:col>76</xdr:col>
      <xdr:colOff>114300</xdr:colOff>
      <xdr:row>39</xdr:row>
      <xdr:rowOff>98878</xdr:rowOff>
    </xdr:to>
    <xdr:cxnSp macro="">
      <xdr:nvCxnSpPr>
        <xdr:cNvPr id="522" name="直線コネクタ 521"/>
        <xdr:cNvCxnSpPr/>
      </xdr:nvCxnSpPr>
      <xdr:spPr>
        <a:xfrm>
          <a:off x="13703300" y="6777639"/>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91089</xdr:rowOff>
    </xdr:from>
    <xdr:to>
      <xdr:col>71</xdr:col>
      <xdr:colOff>177800</xdr:colOff>
      <xdr:row>39</xdr:row>
      <xdr:rowOff>98878</xdr:rowOff>
    </xdr:to>
    <xdr:cxnSp macro="">
      <xdr:nvCxnSpPr>
        <xdr:cNvPr id="525" name="直線コネクタ 524"/>
        <xdr:cNvCxnSpPr/>
      </xdr:nvCxnSpPr>
      <xdr:spPr>
        <a:xfrm flipV="1">
          <a:off x="12814300" y="6777639"/>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40289</xdr:rowOff>
    </xdr:from>
    <xdr:to>
      <xdr:col>72</xdr:col>
      <xdr:colOff>38100</xdr:colOff>
      <xdr:row>39</xdr:row>
      <xdr:rowOff>141889</xdr:rowOff>
    </xdr:to>
    <xdr:sp macro="" textlink="">
      <xdr:nvSpPr>
        <xdr:cNvPr id="541" name="楕円 540"/>
        <xdr:cNvSpPr/>
      </xdr:nvSpPr>
      <xdr:spPr>
        <a:xfrm>
          <a:off x="13652500" y="67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133016</xdr:rowOff>
    </xdr:from>
    <xdr:ext cx="469744" cy="259045"/>
    <xdr:sp macro="" textlink="">
      <xdr:nvSpPr>
        <xdr:cNvPr id="542" name="テキスト ボックス 541"/>
        <xdr:cNvSpPr txBox="1"/>
      </xdr:nvSpPr>
      <xdr:spPr>
        <a:xfrm>
          <a:off x="13468428" y="681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167953</xdr:rowOff>
    </xdr:from>
    <xdr:to>
      <xdr:col>85</xdr:col>
      <xdr:colOff>127000</xdr:colOff>
      <xdr:row>77</xdr:row>
      <xdr:rowOff>40274</xdr:rowOff>
    </xdr:to>
    <xdr:cxnSp macro="">
      <xdr:nvCxnSpPr>
        <xdr:cNvPr id="632" name="直線コネクタ 631"/>
        <xdr:cNvCxnSpPr/>
      </xdr:nvCxnSpPr>
      <xdr:spPr>
        <a:xfrm>
          <a:off x="15481300" y="13198153"/>
          <a:ext cx="8382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134838</xdr:rowOff>
    </xdr:from>
    <xdr:to>
      <xdr:col>81</xdr:col>
      <xdr:colOff>50800</xdr:colOff>
      <xdr:row>76</xdr:row>
      <xdr:rowOff>167953</xdr:rowOff>
    </xdr:to>
    <xdr:cxnSp macro="">
      <xdr:nvCxnSpPr>
        <xdr:cNvPr id="635" name="直線コネクタ 634"/>
        <xdr:cNvCxnSpPr/>
      </xdr:nvCxnSpPr>
      <xdr:spPr>
        <a:xfrm>
          <a:off x="14592300" y="13165038"/>
          <a:ext cx="8890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119013</xdr:rowOff>
    </xdr:from>
    <xdr:to>
      <xdr:col>76</xdr:col>
      <xdr:colOff>114300</xdr:colOff>
      <xdr:row>76</xdr:row>
      <xdr:rowOff>134838</xdr:rowOff>
    </xdr:to>
    <xdr:cxnSp macro="">
      <xdr:nvCxnSpPr>
        <xdr:cNvPr id="638" name="直線コネクタ 637"/>
        <xdr:cNvCxnSpPr/>
      </xdr:nvCxnSpPr>
      <xdr:spPr>
        <a:xfrm>
          <a:off x="13703300" y="13149213"/>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119013</xdr:rowOff>
    </xdr:from>
    <xdr:to>
      <xdr:col>71</xdr:col>
      <xdr:colOff>177800</xdr:colOff>
      <xdr:row>76</xdr:row>
      <xdr:rowOff>135479</xdr:rowOff>
    </xdr:to>
    <xdr:cxnSp macro="">
      <xdr:nvCxnSpPr>
        <xdr:cNvPr id="641" name="直線コネクタ 640"/>
        <xdr:cNvCxnSpPr/>
      </xdr:nvCxnSpPr>
      <xdr:spPr>
        <a:xfrm flipV="1">
          <a:off x="12814300" y="13149213"/>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160924</xdr:rowOff>
    </xdr:from>
    <xdr:to>
      <xdr:col>85</xdr:col>
      <xdr:colOff>177800</xdr:colOff>
      <xdr:row>77</xdr:row>
      <xdr:rowOff>91074</xdr:rowOff>
    </xdr:to>
    <xdr:sp macro="" textlink="">
      <xdr:nvSpPr>
        <xdr:cNvPr id="651" name="楕円 650"/>
        <xdr:cNvSpPr/>
      </xdr:nvSpPr>
      <xdr:spPr>
        <a:xfrm>
          <a:off x="16268700" y="131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12351</xdr:rowOff>
    </xdr:from>
    <xdr:ext cx="599010" cy="259045"/>
    <xdr:sp macro="" textlink="">
      <xdr:nvSpPr>
        <xdr:cNvPr id="652" name="公債費該当値テキスト"/>
        <xdr:cNvSpPr txBox="1"/>
      </xdr:nvSpPr>
      <xdr:spPr>
        <a:xfrm>
          <a:off x="16370300" y="1304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117153</xdr:rowOff>
    </xdr:from>
    <xdr:to>
      <xdr:col>81</xdr:col>
      <xdr:colOff>101600</xdr:colOff>
      <xdr:row>77</xdr:row>
      <xdr:rowOff>47303</xdr:rowOff>
    </xdr:to>
    <xdr:sp macro="" textlink="">
      <xdr:nvSpPr>
        <xdr:cNvPr id="653" name="楕円 652"/>
        <xdr:cNvSpPr/>
      </xdr:nvSpPr>
      <xdr:spPr>
        <a:xfrm>
          <a:off x="15430500" y="131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63830</xdr:rowOff>
    </xdr:from>
    <xdr:ext cx="599010" cy="259045"/>
    <xdr:sp macro="" textlink="">
      <xdr:nvSpPr>
        <xdr:cNvPr id="654" name="テキスト ボックス 653"/>
        <xdr:cNvSpPr txBox="1"/>
      </xdr:nvSpPr>
      <xdr:spPr>
        <a:xfrm>
          <a:off x="15181795" y="129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84038</xdr:rowOff>
    </xdr:from>
    <xdr:to>
      <xdr:col>76</xdr:col>
      <xdr:colOff>165100</xdr:colOff>
      <xdr:row>77</xdr:row>
      <xdr:rowOff>14188</xdr:rowOff>
    </xdr:to>
    <xdr:sp macro="" textlink="">
      <xdr:nvSpPr>
        <xdr:cNvPr id="655" name="楕円 654"/>
        <xdr:cNvSpPr/>
      </xdr:nvSpPr>
      <xdr:spPr>
        <a:xfrm>
          <a:off x="14541500" y="131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30715</xdr:rowOff>
    </xdr:from>
    <xdr:ext cx="599010" cy="259045"/>
    <xdr:sp macro="" textlink="">
      <xdr:nvSpPr>
        <xdr:cNvPr id="656" name="テキスト ボックス 655"/>
        <xdr:cNvSpPr txBox="1"/>
      </xdr:nvSpPr>
      <xdr:spPr>
        <a:xfrm>
          <a:off x="14292795" y="1288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68213</xdr:rowOff>
    </xdr:from>
    <xdr:to>
      <xdr:col>72</xdr:col>
      <xdr:colOff>38100</xdr:colOff>
      <xdr:row>76</xdr:row>
      <xdr:rowOff>169813</xdr:rowOff>
    </xdr:to>
    <xdr:sp macro="" textlink="">
      <xdr:nvSpPr>
        <xdr:cNvPr id="657" name="楕円 656"/>
        <xdr:cNvSpPr/>
      </xdr:nvSpPr>
      <xdr:spPr>
        <a:xfrm>
          <a:off x="13652500" y="13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14891</xdr:rowOff>
    </xdr:from>
    <xdr:ext cx="599010" cy="259045"/>
    <xdr:sp macro="" textlink="">
      <xdr:nvSpPr>
        <xdr:cNvPr id="658" name="テキスト ボックス 657"/>
        <xdr:cNvSpPr txBox="1"/>
      </xdr:nvSpPr>
      <xdr:spPr>
        <a:xfrm>
          <a:off x="13403795" y="1287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84679</xdr:rowOff>
    </xdr:from>
    <xdr:to>
      <xdr:col>67</xdr:col>
      <xdr:colOff>101600</xdr:colOff>
      <xdr:row>77</xdr:row>
      <xdr:rowOff>14829</xdr:rowOff>
    </xdr:to>
    <xdr:sp macro="" textlink="">
      <xdr:nvSpPr>
        <xdr:cNvPr id="659" name="楕円 658"/>
        <xdr:cNvSpPr/>
      </xdr:nvSpPr>
      <xdr:spPr>
        <a:xfrm>
          <a:off x="12763500" y="131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31356</xdr:rowOff>
    </xdr:from>
    <xdr:ext cx="599010" cy="259045"/>
    <xdr:sp macro="" textlink="">
      <xdr:nvSpPr>
        <xdr:cNvPr id="660" name="テキスト ボックス 659"/>
        <xdr:cNvSpPr txBox="1"/>
      </xdr:nvSpPr>
      <xdr:spPr>
        <a:xfrm>
          <a:off x="12514795" y="128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12297</xdr:rowOff>
    </xdr:from>
    <xdr:to>
      <xdr:col>85</xdr:col>
      <xdr:colOff>127000</xdr:colOff>
      <xdr:row>98</xdr:row>
      <xdr:rowOff>101540</xdr:rowOff>
    </xdr:to>
    <xdr:cxnSp macro="">
      <xdr:nvCxnSpPr>
        <xdr:cNvPr id="687" name="直線コネクタ 686"/>
        <xdr:cNvCxnSpPr/>
      </xdr:nvCxnSpPr>
      <xdr:spPr>
        <a:xfrm>
          <a:off x="15481300" y="16814397"/>
          <a:ext cx="8382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6062</xdr:rowOff>
    </xdr:from>
    <xdr:to>
      <xdr:col>81</xdr:col>
      <xdr:colOff>50800</xdr:colOff>
      <xdr:row>98</xdr:row>
      <xdr:rowOff>12297</xdr:rowOff>
    </xdr:to>
    <xdr:cxnSp macro="">
      <xdr:nvCxnSpPr>
        <xdr:cNvPr id="690" name="直線コネクタ 689"/>
        <xdr:cNvCxnSpPr/>
      </xdr:nvCxnSpPr>
      <xdr:spPr>
        <a:xfrm>
          <a:off x="14592300" y="16808162"/>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6062</xdr:rowOff>
    </xdr:from>
    <xdr:to>
      <xdr:col>76</xdr:col>
      <xdr:colOff>114300</xdr:colOff>
      <xdr:row>98</xdr:row>
      <xdr:rowOff>54266</xdr:rowOff>
    </xdr:to>
    <xdr:cxnSp macro="">
      <xdr:nvCxnSpPr>
        <xdr:cNvPr id="693" name="直線コネクタ 692"/>
        <xdr:cNvCxnSpPr/>
      </xdr:nvCxnSpPr>
      <xdr:spPr>
        <a:xfrm flipV="1">
          <a:off x="13703300" y="16808162"/>
          <a:ext cx="889000" cy="4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54266</xdr:rowOff>
    </xdr:from>
    <xdr:to>
      <xdr:col>71</xdr:col>
      <xdr:colOff>177800</xdr:colOff>
      <xdr:row>98</xdr:row>
      <xdr:rowOff>125151</xdr:rowOff>
    </xdr:to>
    <xdr:cxnSp macro="">
      <xdr:nvCxnSpPr>
        <xdr:cNvPr id="696" name="直線コネクタ 695"/>
        <xdr:cNvCxnSpPr/>
      </xdr:nvCxnSpPr>
      <xdr:spPr>
        <a:xfrm flipV="1">
          <a:off x="12814300" y="16856366"/>
          <a:ext cx="889000" cy="7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50740</xdr:rowOff>
    </xdr:from>
    <xdr:to>
      <xdr:col>85</xdr:col>
      <xdr:colOff>177800</xdr:colOff>
      <xdr:row>98</xdr:row>
      <xdr:rowOff>152340</xdr:rowOff>
    </xdr:to>
    <xdr:sp macro="" textlink="">
      <xdr:nvSpPr>
        <xdr:cNvPr id="706" name="楕円 705"/>
        <xdr:cNvSpPr/>
      </xdr:nvSpPr>
      <xdr:spPr>
        <a:xfrm>
          <a:off x="16268700" y="168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10117</xdr:rowOff>
    </xdr:from>
    <xdr:ext cx="534377" cy="259045"/>
    <xdr:sp macro="" textlink="">
      <xdr:nvSpPr>
        <xdr:cNvPr id="707" name="積立金該当値テキスト"/>
        <xdr:cNvSpPr txBox="1"/>
      </xdr:nvSpPr>
      <xdr:spPr>
        <a:xfrm>
          <a:off x="16370300" y="166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132947</xdr:rowOff>
    </xdr:from>
    <xdr:to>
      <xdr:col>81</xdr:col>
      <xdr:colOff>101600</xdr:colOff>
      <xdr:row>98</xdr:row>
      <xdr:rowOff>63097</xdr:rowOff>
    </xdr:to>
    <xdr:sp macro="" textlink="">
      <xdr:nvSpPr>
        <xdr:cNvPr id="708" name="楕円 707"/>
        <xdr:cNvSpPr/>
      </xdr:nvSpPr>
      <xdr:spPr>
        <a:xfrm>
          <a:off x="15430500" y="167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79624</xdr:rowOff>
    </xdr:from>
    <xdr:ext cx="599010" cy="259045"/>
    <xdr:sp macro="" textlink="">
      <xdr:nvSpPr>
        <xdr:cNvPr id="709" name="テキスト ボックス 708"/>
        <xdr:cNvSpPr txBox="1"/>
      </xdr:nvSpPr>
      <xdr:spPr>
        <a:xfrm>
          <a:off x="15181795" y="1653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126712</xdr:rowOff>
    </xdr:from>
    <xdr:to>
      <xdr:col>76</xdr:col>
      <xdr:colOff>165100</xdr:colOff>
      <xdr:row>98</xdr:row>
      <xdr:rowOff>56862</xdr:rowOff>
    </xdr:to>
    <xdr:sp macro="" textlink="">
      <xdr:nvSpPr>
        <xdr:cNvPr id="710" name="楕円 709"/>
        <xdr:cNvSpPr/>
      </xdr:nvSpPr>
      <xdr:spPr>
        <a:xfrm>
          <a:off x="14541500" y="167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73389</xdr:rowOff>
    </xdr:from>
    <xdr:ext cx="599010" cy="259045"/>
    <xdr:sp macro="" textlink="">
      <xdr:nvSpPr>
        <xdr:cNvPr id="711" name="テキスト ボックス 710"/>
        <xdr:cNvSpPr txBox="1"/>
      </xdr:nvSpPr>
      <xdr:spPr>
        <a:xfrm>
          <a:off x="14292795" y="165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3466</xdr:rowOff>
    </xdr:from>
    <xdr:to>
      <xdr:col>72</xdr:col>
      <xdr:colOff>38100</xdr:colOff>
      <xdr:row>98</xdr:row>
      <xdr:rowOff>105066</xdr:rowOff>
    </xdr:to>
    <xdr:sp macro="" textlink="">
      <xdr:nvSpPr>
        <xdr:cNvPr id="712" name="楕円 711"/>
        <xdr:cNvSpPr/>
      </xdr:nvSpPr>
      <xdr:spPr>
        <a:xfrm>
          <a:off x="13652500" y="168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121593</xdr:rowOff>
    </xdr:from>
    <xdr:ext cx="599010" cy="259045"/>
    <xdr:sp macro="" textlink="">
      <xdr:nvSpPr>
        <xdr:cNvPr id="713" name="テキスト ボックス 712"/>
        <xdr:cNvSpPr txBox="1"/>
      </xdr:nvSpPr>
      <xdr:spPr>
        <a:xfrm>
          <a:off x="13403795" y="1658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74351</xdr:rowOff>
    </xdr:from>
    <xdr:to>
      <xdr:col>67</xdr:col>
      <xdr:colOff>101600</xdr:colOff>
      <xdr:row>99</xdr:row>
      <xdr:rowOff>4501</xdr:rowOff>
    </xdr:to>
    <xdr:sp macro="" textlink="">
      <xdr:nvSpPr>
        <xdr:cNvPr id="714" name="楕円 713"/>
        <xdr:cNvSpPr/>
      </xdr:nvSpPr>
      <xdr:spPr>
        <a:xfrm>
          <a:off x="12763500" y="168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167078</xdr:rowOff>
    </xdr:from>
    <xdr:ext cx="534377" cy="259045"/>
    <xdr:sp macro="" textlink="">
      <xdr:nvSpPr>
        <xdr:cNvPr id="715" name="テキスト ボックス 714"/>
        <xdr:cNvSpPr txBox="1"/>
      </xdr:nvSpPr>
      <xdr:spPr>
        <a:xfrm>
          <a:off x="12547111" y="1696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129715</xdr:rowOff>
    </xdr:from>
    <xdr:to>
      <xdr:col>116</xdr:col>
      <xdr:colOff>63500</xdr:colOff>
      <xdr:row>77</xdr:row>
      <xdr:rowOff>133672</xdr:rowOff>
    </xdr:to>
    <xdr:cxnSp macro="">
      <xdr:nvCxnSpPr>
        <xdr:cNvPr id="858" name="直線コネクタ 857"/>
        <xdr:cNvCxnSpPr/>
      </xdr:nvCxnSpPr>
      <xdr:spPr>
        <a:xfrm>
          <a:off x="21323300" y="13331365"/>
          <a:ext cx="8382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98834</xdr:rowOff>
    </xdr:from>
    <xdr:to>
      <xdr:col>111</xdr:col>
      <xdr:colOff>177800</xdr:colOff>
      <xdr:row>77</xdr:row>
      <xdr:rowOff>129715</xdr:rowOff>
    </xdr:to>
    <xdr:cxnSp macro="">
      <xdr:nvCxnSpPr>
        <xdr:cNvPr id="861" name="直線コネクタ 860"/>
        <xdr:cNvCxnSpPr/>
      </xdr:nvCxnSpPr>
      <xdr:spPr>
        <a:xfrm>
          <a:off x="20434300" y="13300484"/>
          <a:ext cx="889000" cy="3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98834</xdr:rowOff>
    </xdr:from>
    <xdr:to>
      <xdr:col>107</xdr:col>
      <xdr:colOff>50800</xdr:colOff>
      <xdr:row>77</xdr:row>
      <xdr:rowOff>112398</xdr:rowOff>
    </xdr:to>
    <xdr:cxnSp macro="">
      <xdr:nvCxnSpPr>
        <xdr:cNvPr id="864" name="直線コネクタ 863"/>
        <xdr:cNvCxnSpPr/>
      </xdr:nvCxnSpPr>
      <xdr:spPr>
        <a:xfrm flipV="1">
          <a:off x="19545300" y="1330048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84448</xdr:rowOff>
    </xdr:from>
    <xdr:to>
      <xdr:col>102</xdr:col>
      <xdr:colOff>114300</xdr:colOff>
      <xdr:row>77</xdr:row>
      <xdr:rowOff>112398</xdr:rowOff>
    </xdr:to>
    <xdr:cxnSp macro="">
      <xdr:nvCxnSpPr>
        <xdr:cNvPr id="867" name="直線コネクタ 866"/>
        <xdr:cNvCxnSpPr/>
      </xdr:nvCxnSpPr>
      <xdr:spPr>
        <a:xfrm>
          <a:off x="18656300" y="13286098"/>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82872</xdr:rowOff>
    </xdr:from>
    <xdr:to>
      <xdr:col>116</xdr:col>
      <xdr:colOff>114300</xdr:colOff>
      <xdr:row>78</xdr:row>
      <xdr:rowOff>13022</xdr:rowOff>
    </xdr:to>
    <xdr:sp macro="" textlink="">
      <xdr:nvSpPr>
        <xdr:cNvPr id="877" name="楕円 876"/>
        <xdr:cNvSpPr/>
      </xdr:nvSpPr>
      <xdr:spPr>
        <a:xfrm>
          <a:off x="22110700" y="132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169249</xdr:rowOff>
    </xdr:from>
    <xdr:ext cx="534377" cy="259045"/>
    <xdr:sp macro="" textlink="">
      <xdr:nvSpPr>
        <xdr:cNvPr id="878" name="繰出金該当値テキスト"/>
        <xdr:cNvSpPr txBox="1"/>
      </xdr:nvSpPr>
      <xdr:spPr>
        <a:xfrm>
          <a:off x="22212300" y="131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78915</xdr:rowOff>
    </xdr:from>
    <xdr:to>
      <xdr:col>112</xdr:col>
      <xdr:colOff>38100</xdr:colOff>
      <xdr:row>78</xdr:row>
      <xdr:rowOff>9065</xdr:rowOff>
    </xdr:to>
    <xdr:sp macro="" textlink="">
      <xdr:nvSpPr>
        <xdr:cNvPr id="879" name="楕円 878"/>
        <xdr:cNvSpPr/>
      </xdr:nvSpPr>
      <xdr:spPr>
        <a:xfrm>
          <a:off x="21272500" y="132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192</xdr:rowOff>
    </xdr:from>
    <xdr:ext cx="534377" cy="259045"/>
    <xdr:sp macro="" textlink="">
      <xdr:nvSpPr>
        <xdr:cNvPr id="880" name="テキスト ボックス 879"/>
        <xdr:cNvSpPr txBox="1"/>
      </xdr:nvSpPr>
      <xdr:spPr>
        <a:xfrm>
          <a:off x="21056111" y="133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48034</xdr:rowOff>
    </xdr:from>
    <xdr:to>
      <xdr:col>107</xdr:col>
      <xdr:colOff>101600</xdr:colOff>
      <xdr:row>77</xdr:row>
      <xdr:rowOff>149634</xdr:rowOff>
    </xdr:to>
    <xdr:sp macro="" textlink="">
      <xdr:nvSpPr>
        <xdr:cNvPr id="881" name="楕円 880"/>
        <xdr:cNvSpPr/>
      </xdr:nvSpPr>
      <xdr:spPr>
        <a:xfrm>
          <a:off x="20383500" y="13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140761</xdr:rowOff>
    </xdr:from>
    <xdr:ext cx="534377" cy="259045"/>
    <xdr:sp macro="" textlink="">
      <xdr:nvSpPr>
        <xdr:cNvPr id="882" name="テキスト ボックス 881"/>
        <xdr:cNvSpPr txBox="1"/>
      </xdr:nvSpPr>
      <xdr:spPr>
        <a:xfrm>
          <a:off x="20167111" y="133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61598</xdr:rowOff>
    </xdr:from>
    <xdr:to>
      <xdr:col>102</xdr:col>
      <xdr:colOff>165100</xdr:colOff>
      <xdr:row>77</xdr:row>
      <xdr:rowOff>163198</xdr:rowOff>
    </xdr:to>
    <xdr:sp macro="" textlink="">
      <xdr:nvSpPr>
        <xdr:cNvPr id="883" name="楕円 882"/>
        <xdr:cNvSpPr/>
      </xdr:nvSpPr>
      <xdr:spPr>
        <a:xfrm>
          <a:off x="19494500" y="132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154325</xdr:rowOff>
    </xdr:from>
    <xdr:ext cx="534377" cy="259045"/>
    <xdr:sp macro="" textlink="">
      <xdr:nvSpPr>
        <xdr:cNvPr id="884" name="テキスト ボックス 883"/>
        <xdr:cNvSpPr txBox="1"/>
      </xdr:nvSpPr>
      <xdr:spPr>
        <a:xfrm>
          <a:off x="19278111" y="133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33648</xdr:rowOff>
    </xdr:from>
    <xdr:to>
      <xdr:col>98</xdr:col>
      <xdr:colOff>38100</xdr:colOff>
      <xdr:row>77</xdr:row>
      <xdr:rowOff>135248</xdr:rowOff>
    </xdr:to>
    <xdr:sp macro="" textlink="">
      <xdr:nvSpPr>
        <xdr:cNvPr id="885" name="楕円 884"/>
        <xdr:cNvSpPr/>
      </xdr:nvSpPr>
      <xdr:spPr>
        <a:xfrm>
          <a:off x="18605500" y="132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126375</xdr:rowOff>
    </xdr:from>
    <xdr:ext cx="534377" cy="259045"/>
    <xdr:sp macro="" textlink="">
      <xdr:nvSpPr>
        <xdr:cNvPr id="886" name="テキスト ボックス 885"/>
        <xdr:cNvSpPr txBox="1"/>
      </xdr:nvSpPr>
      <xdr:spPr>
        <a:xfrm>
          <a:off x="18389111" y="133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特性として、人口に対して行政面積が広大という地域事情により、各地区に整備した施設の維持管理費や行政サービスの移送経費等が多くかかることから、物件費、維持補修費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また、普通建設事業費については、</a:t>
          </a:r>
          <a:r>
            <a:rPr kumimoji="1" lang="en-US" altLang="ja-JP" sz="1300">
              <a:latin typeface="ＭＳ Ｐゴシック" panose="020B0600070205080204" pitchFamily="50" charset="-128"/>
              <a:ea typeface="ＭＳ Ｐゴシック" panose="020B0600070205080204" pitchFamily="50" charset="-128"/>
            </a:rPr>
            <a:t>IP</a:t>
          </a:r>
          <a:r>
            <a:rPr kumimoji="1" lang="ja-JP" altLang="en-US" sz="1300">
              <a:latin typeface="ＭＳ Ｐゴシック" panose="020B0600070205080204" pitchFamily="50" charset="-128"/>
              <a:ea typeface="ＭＳ Ｐゴシック" panose="020B0600070205080204" pitchFamily="50" charset="-128"/>
            </a:rPr>
            <a:t>告知端末更新事業、子どもセンター建設事業、鶴居西公共エリア既存公共施設解体事業、テニスコート施設整備事業等が重なった他、間接補助事業である畜産・酪農収益力強化整備等特別対策事業（財源：国庫補助金）案件が生じたことから、大幅増となっている。</a:t>
          </a:r>
        </a:p>
        <a:p>
          <a:r>
            <a:rPr kumimoji="1" lang="ja-JP" altLang="en-US" sz="1300">
              <a:latin typeface="ＭＳ Ｐゴシック" panose="020B0600070205080204" pitchFamily="50" charset="-128"/>
              <a:ea typeface="ＭＳ Ｐゴシック" panose="020B0600070205080204" pitchFamily="50" charset="-128"/>
            </a:rPr>
            <a:t>今後、経常経費の増が見込まれることから、民間委託や指定管理者制度に係る対象業務の拡大、システム関連経費の見直しなどを行い、行政コストの削減に取り組む必要がある。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
2,477
571.80
6,314,290
6,250,711
63,579
2,484,557
4,224,804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109391</xdr:rowOff>
    </xdr:from>
    <xdr:to>
      <xdr:col>24</xdr:col>
      <xdr:colOff>63500</xdr:colOff>
      <xdr:row>36</xdr:row>
      <xdr:rowOff>111658</xdr:rowOff>
    </xdr:to>
    <xdr:cxnSp macro="">
      <xdr:nvCxnSpPr>
        <xdr:cNvPr id="60" name="直線コネクタ 59"/>
        <xdr:cNvCxnSpPr/>
      </xdr:nvCxnSpPr>
      <xdr:spPr>
        <a:xfrm>
          <a:off x="3797300" y="6281591"/>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109391</xdr:rowOff>
    </xdr:from>
    <xdr:to>
      <xdr:col>19</xdr:col>
      <xdr:colOff>177800</xdr:colOff>
      <xdr:row>36</xdr:row>
      <xdr:rowOff>128994</xdr:rowOff>
    </xdr:to>
    <xdr:cxnSp macro="">
      <xdr:nvCxnSpPr>
        <xdr:cNvPr id="63" name="直線コネクタ 62"/>
        <xdr:cNvCxnSpPr/>
      </xdr:nvCxnSpPr>
      <xdr:spPr>
        <a:xfrm flipV="1">
          <a:off x="2908300" y="6281591"/>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112687</xdr:rowOff>
    </xdr:from>
    <xdr:to>
      <xdr:col>15</xdr:col>
      <xdr:colOff>50800</xdr:colOff>
      <xdr:row>36</xdr:row>
      <xdr:rowOff>128994</xdr:rowOff>
    </xdr:to>
    <xdr:cxnSp macro="">
      <xdr:nvCxnSpPr>
        <xdr:cNvPr id="66" name="直線コネクタ 65"/>
        <xdr:cNvCxnSpPr/>
      </xdr:nvCxnSpPr>
      <xdr:spPr>
        <a:xfrm>
          <a:off x="2019300" y="6284887"/>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96494</xdr:rowOff>
    </xdr:from>
    <xdr:to>
      <xdr:col>10</xdr:col>
      <xdr:colOff>114300</xdr:colOff>
      <xdr:row>36</xdr:row>
      <xdr:rowOff>112687</xdr:rowOff>
    </xdr:to>
    <xdr:cxnSp macro="">
      <xdr:nvCxnSpPr>
        <xdr:cNvPr id="69" name="直線コネクタ 68"/>
        <xdr:cNvCxnSpPr/>
      </xdr:nvCxnSpPr>
      <xdr:spPr>
        <a:xfrm>
          <a:off x="1130300" y="6268694"/>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60858</xdr:rowOff>
    </xdr:from>
    <xdr:to>
      <xdr:col>24</xdr:col>
      <xdr:colOff>114300</xdr:colOff>
      <xdr:row>36</xdr:row>
      <xdr:rowOff>162458</xdr:rowOff>
    </xdr:to>
    <xdr:sp macro="" textlink="">
      <xdr:nvSpPr>
        <xdr:cNvPr id="79" name="楕円 78"/>
        <xdr:cNvSpPr/>
      </xdr:nvSpPr>
      <xdr:spPr>
        <a:xfrm>
          <a:off x="4584700" y="62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83735</xdr:rowOff>
    </xdr:from>
    <xdr:ext cx="534377" cy="259045"/>
    <xdr:sp macro="" textlink="">
      <xdr:nvSpPr>
        <xdr:cNvPr id="80" name="議会費該当値テキスト"/>
        <xdr:cNvSpPr txBox="1"/>
      </xdr:nvSpPr>
      <xdr:spPr>
        <a:xfrm>
          <a:off x="4686300" y="60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58591</xdr:rowOff>
    </xdr:from>
    <xdr:to>
      <xdr:col>20</xdr:col>
      <xdr:colOff>38100</xdr:colOff>
      <xdr:row>36</xdr:row>
      <xdr:rowOff>160191</xdr:rowOff>
    </xdr:to>
    <xdr:sp macro="" textlink="">
      <xdr:nvSpPr>
        <xdr:cNvPr id="81" name="楕円 80"/>
        <xdr:cNvSpPr/>
      </xdr:nvSpPr>
      <xdr:spPr>
        <a:xfrm>
          <a:off x="3746500" y="6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5268</xdr:rowOff>
    </xdr:from>
    <xdr:ext cx="534377" cy="259045"/>
    <xdr:sp macro="" textlink="">
      <xdr:nvSpPr>
        <xdr:cNvPr id="82" name="テキスト ボックス 81"/>
        <xdr:cNvSpPr txBox="1"/>
      </xdr:nvSpPr>
      <xdr:spPr>
        <a:xfrm>
          <a:off x="3530111" y="60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78194</xdr:rowOff>
    </xdr:from>
    <xdr:to>
      <xdr:col>15</xdr:col>
      <xdr:colOff>101600</xdr:colOff>
      <xdr:row>37</xdr:row>
      <xdr:rowOff>8344</xdr:rowOff>
    </xdr:to>
    <xdr:sp macro="" textlink="">
      <xdr:nvSpPr>
        <xdr:cNvPr id="83" name="楕円 82"/>
        <xdr:cNvSpPr/>
      </xdr:nvSpPr>
      <xdr:spPr>
        <a:xfrm>
          <a:off x="2857500" y="62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24871</xdr:rowOff>
    </xdr:from>
    <xdr:ext cx="534377" cy="259045"/>
    <xdr:sp macro="" textlink="">
      <xdr:nvSpPr>
        <xdr:cNvPr id="84" name="テキスト ボックス 83"/>
        <xdr:cNvSpPr txBox="1"/>
      </xdr:nvSpPr>
      <xdr:spPr>
        <a:xfrm>
          <a:off x="2641111" y="60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61887</xdr:rowOff>
    </xdr:from>
    <xdr:to>
      <xdr:col>10</xdr:col>
      <xdr:colOff>165100</xdr:colOff>
      <xdr:row>36</xdr:row>
      <xdr:rowOff>163487</xdr:rowOff>
    </xdr:to>
    <xdr:sp macro="" textlink="">
      <xdr:nvSpPr>
        <xdr:cNvPr id="85" name="楕円 84"/>
        <xdr:cNvSpPr/>
      </xdr:nvSpPr>
      <xdr:spPr>
        <a:xfrm>
          <a:off x="1968500" y="62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8564</xdr:rowOff>
    </xdr:from>
    <xdr:ext cx="534377" cy="259045"/>
    <xdr:sp macro="" textlink="">
      <xdr:nvSpPr>
        <xdr:cNvPr id="86" name="テキスト ボックス 85"/>
        <xdr:cNvSpPr txBox="1"/>
      </xdr:nvSpPr>
      <xdr:spPr>
        <a:xfrm>
          <a:off x="1752111" y="60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45694</xdr:rowOff>
    </xdr:from>
    <xdr:to>
      <xdr:col>6</xdr:col>
      <xdr:colOff>38100</xdr:colOff>
      <xdr:row>36</xdr:row>
      <xdr:rowOff>147294</xdr:rowOff>
    </xdr:to>
    <xdr:sp macro="" textlink="">
      <xdr:nvSpPr>
        <xdr:cNvPr id="87" name="楕円 86"/>
        <xdr:cNvSpPr/>
      </xdr:nvSpPr>
      <xdr:spPr>
        <a:xfrm>
          <a:off x="1079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163821</xdr:rowOff>
    </xdr:from>
    <xdr:ext cx="534377" cy="259045"/>
    <xdr:sp macro="" textlink="">
      <xdr:nvSpPr>
        <xdr:cNvPr id="88" name="テキスト ボックス 87"/>
        <xdr:cNvSpPr txBox="1"/>
      </xdr:nvSpPr>
      <xdr:spPr>
        <a:xfrm>
          <a:off x="863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1141</xdr:rowOff>
    </xdr:from>
    <xdr:to>
      <xdr:col>24</xdr:col>
      <xdr:colOff>63500</xdr:colOff>
      <xdr:row>58</xdr:row>
      <xdr:rowOff>51488</xdr:rowOff>
    </xdr:to>
    <xdr:cxnSp macro="">
      <xdr:nvCxnSpPr>
        <xdr:cNvPr id="117" name="直線コネクタ 116"/>
        <xdr:cNvCxnSpPr/>
      </xdr:nvCxnSpPr>
      <xdr:spPr>
        <a:xfrm>
          <a:off x="3797300" y="9945241"/>
          <a:ext cx="8382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170497</xdr:rowOff>
    </xdr:from>
    <xdr:to>
      <xdr:col>19</xdr:col>
      <xdr:colOff>177800</xdr:colOff>
      <xdr:row>58</xdr:row>
      <xdr:rowOff>1141</xdr:rowOff>
    </xdr:to>
    <xdr:cxnSp macro="">
      <xdr:nvCxnSpPr>
        <xdr:cNvPr id="120" name="直線コネクタ 119"/>
        <xdr:cNvCxnSpPr/>
      </xdr:nvCxnSpPr>
      <xdr:spPr>
        <a:xfrm>
          <a:off x="2908300" y="9943147"/>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170497</xdr:rowOff>
    </xdr:from>
    <xdr:to>
      <xdr:col>15</xdr:col>
      <xdr:colOff>50800</xdr:colOff>
      <xdr:row>58</xdr:row>
      <xdr:rowOff>49541</xdr:rowOff>
    </xdr:to>
    <xdr:cxnSp macro="">
      <xdr:nvCxnSpPr>
        <xdr:cNvPr id="123" name="直線コネクタ 122"/>
        <xdr:cNvCxnSpPr/>
      </xdr:nvCxnSpPr>
      <xdr:spPr>
        <a:xfrm flipV="1">
          <a:off x="2019300" y="9943147"/>
          <a:ext cx="889000" cy="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49541</xdr:rowOff>
    </xdr:from>
    <xdr:to>
      <xdr:col>10</xdr:col>
      <xdr:colOff>114300</xdr:colOff>
      <xdr:row>58</xdr:row>
      <xdr:rowOff>112685</xdr:rowOff>
    </xdr:to>
    <xdr:cxnSp macro="">
      <xdr:nvCxnSpPr>
        <xdr:cNvPr id="126" name="直線コネクタ 125"/>
        <xdr:cNvCxnSpPr/>
      </xdr:nvCxnSpPr>
      <xdr:spPr>
        <a:xfrm flipV="1">
          <a:off x="1130300" y="9993641"/>
          <a:ext cx="889000" cy="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688</xdr:rowOff>
    </xdr:from>
    <xdr:to>
      <xdr:col>24</xdr:col>
      <xdr:colOff>114300</xdr:colOff>
      <xdr:row>58</xdr:row>
      <xdr:rowOff>102288</xdr:rowOff>
    </xdr:to>
    <xdr:sp macro="" textlink="">
      <xdr:nvSpPr>
        <xdr:cNvPr id="136" name="楕円 135"/>
        <xdr:cNvSpPr/>
      </xdr:nvSpPr>
      <xdr:spPr>
        <a:xfrm>
          <a:off x="4584700" y="99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131515</xdr:rowOff>
    </xdr:from>
    <xdr:ext cx="599010" cy="259045"/>
    <xdr:sp macro="" textlink="">
      <xdr:nvSpPr>
        <xdr:cNvPr id="137" name="総務費該当値テキスト"/>
        <xdr:cNvSpPr txBox="1"/>
      </xdr:nvSpPr>
      <xdr:spPr>
        <a:xfrm>
          <a:off x="4686300" y="973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121791</xdr:rowOff>
    </xdr:from>
    <xdr:to>
      <xdr:col>20</xdr:col>
      <xdr:colOff>38100</xdr:colOff>
      <xdr:row>58</xdr:row>
      <xdr:rowOff>51941</xdr:rowOff>
    </xdr:to>
    <xdr:sp macro="" textlink="">
      <xdr:nvSpPr>
        <xdr:cNvPr id="138" name="楕円 137"/>
        <xdr:cNvSpPr/>
      </xdr:nvSpPr>
      <xdr:spPr>
        <a:xfrm>
          <a:off x="3746500" y="98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68468</xdr:rowOff>
    </xdr:from>
    <xdr:ext cx="599010" cy="259045"/>
    <xdr:sp macro="" textlink="">
      <xdr:nvSpPr>
        <xdr:cNvPr id="139" name="テキスト ボックス 138"/>
        <xdr:cNvSpPr txBox="1"/>
      </xdr:nvSpPr>
      <xdr:spPr>
        <a:xfrm>
          <a:off x="3497795" y="966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119697</xdr:rowOff>
    </xdr:from>
    <xdr:to>
      <xdr:col>15</xdr:col>
      <xdr:colOff>101600</xdr:colOff>
      <xdr:row>58</xdr:row>
      <xdr:rowOff>49847</xdr:rowOff>
    </xdr:to>
    <xdr:sp macro="" textlink="">
      <xdr:nvSpPr>
        <xdr:cNvPr id="140" name="楕円 139"/>
        <xdr:cNvSpPr/>
      </xdr:nvSpPr>
      <xdr:spPr>
        <a:xfrm>
          <a:off x="2857500" y="98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66374</xdr:rowOff>
    </xdr:from>
    <xdr:ext cx="599010" cy="259045"/>
    <xdr:sp macro="" textlink="">
      <xdr:nvSpPr>
        <xdr:cNvPr id="141" name="テキスト ボックス 140"/>
        <xdr:cNvSpPr txBox="1"/>
      </xdr:nvSpPr>
      <xdr:spPr>
        <a:xfrm>
          <a:off x="2608795" y="966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170191</xdr:rowOff>
    </xdr:from>
    <xdr:to>
      <xdr:col>10</xdr:col>
      <xdr:colOff>165100</xdr:colOff>
      <xdr:row>58</xdr:row>
      <xdr:rowOff>100341</xdr:rowOff>
    </xdr:to>
    <xdr:sp macro="" textlink="">
      <xdr:nvSpPr>
        <xdr:cNvPr id="142" name="楕円 141"/>
        <xdr:cNvSpPr/>
      </xdr:nvSpPr>
      <xdr:spPr>
        <a:xfrm>
          <a:off x="1968500" y="99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116868</xdr:rowOff>
    </xdr:from>
    <xdr:ext cx="599010" cy="259045"/>
    <xdr:sp macro="" textlink="">
      <xdr:nvSpPr>
        <xdr:cNvPr id="143" name="テキスト ボックス 142"/>
        <xdr:cNvSpPr txBox="1"/>
      </xdr:nvSpPr>
      <xdr:spPr>
        <a:xfrm>
          <a:off x="1719795" y="971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61885</xdr:rowOff>
    </xdr:from>
    <xdr:to>
      <xdr:col>6</xdr:col>
      <xdr:colOff>38100</xdr:colOff>
      <xdr:row>58</xdr:row>
      <xdr:rowOff>163485</xdr:rowOff>
    </xdr:to>
    <xdr:sp macro="" textlink="">
      <xdr:nvSpPr>
        <xdr:cNvPr id="144" name="楕円 143"/>
        <xdr:cNvSpPr/>
      </xdr:nvSpPr>
      <xdr:spPr>
        <a:xfrm>
          <a:off x="1079500" y="100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8562</xdr:rowOff>
    </xdr:from>
    <xdr:ext cx="599010" cy="259045"/>
    <xdr:sp macro="" textlink="">
      <xdr:nvSpPr>
        <xdr:cNvPr id="145" name="テキスト ボックス 144"/>
        <xdr:cNvSpPr txBox="1"/>
      </xdr:nvSpPr>
      <xdr:spPr>
        <a:xfrm>
          <a:off x="830795" y="978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51629</xdr:rowOff>
    </xdr:from>
    <xdr:to>
      <xdr:col>24</xdr:col>
      <xdr:colOff>63500</xdr:colOff>
      <xdr:row>77</xdr:row>
      <xdr:rowOff>133521</xdr:rowOff>
    </xdr:to>
    <xdr:cxnSp macro="">
      <xdr:nvCxnSpPr>
        <xdr:cNvPr id="176" name="直線コネクタ 175"/>
        <xdr:cNvCxnSpPr/>
      </xdr:nvCxnSpPr>
      <xdr:spPr>
        <a:xfrm flipV="1">
          <a:off x="3797300" y="12910379"/>
          <a:ext cx="838200" cy="4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61221</xdr:rowOff>
    </xdr:from>
    <xdr:to>
      <xdr:col>19</xdr:col>
      <xdr:colOff>177800</xdr:colOff>
      <xdr:row>77</xdr:row>
      <xdr:rowOff>133521</xdr:rowOff>
    </xdr:to>
    <xdr:cxnSp macro="">
      <xdr:nvCxnSpPr>
        <xdr:cNvPr id="179" name="直線コネクタ 178"/>
        <xdr:cNvCxnSpPr/>
      </xdr:nvCxnSpPr>
      <xdr:spPr>
        <a:xfrm>
          <a:off x="2908300" y="13262871"/>
          <a:ext cx="889000" cy="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61221</xdr:rowOff>
    </xdr:from>
    <xdr:to>
      <xdr:col>15</xdr:col>
      <xdr:colOff>50800</xdr:colOff>
      <xdr:row>77</xdr:row>
      <xdr:rowOff>156094</xdr:rowOff>
    </xdr:to>
    <xdr:cxnSp macro="">
      <xdr:nvCxnSpPr>
        <xdr:cNvPr id="182" name="直線コネクタ 181"/>
        <xdr:cNvCxnSpPr/>
      </xdr:nvCxnSpPr>
      <xdr:spPr>
        <a:xfrm flipV="1">
          <a:off x="2019300" y="13262871"/>
          <a:ext cx="889000" cy="9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156094</xdr:rowOff>
    </xdr:from>
    <xdr:to>
      <xdr:col>10</xdr:col>
      <xdr:colOff>114300</xdr:colOff>
      <xdr:row>77</xdr:row>
      <xdr:rowOff>166505</xdr:rowOff>
    </xdr:to>
    <xdr:cxnSp macro="">
      <xdr:nvCxnSpPr>
        <xdr:cNvPr id="185" name="直線コネクタ 184"/>
        <xdr:cNvCxnSpPr/>
      </xdr:nvCxnSpPr>
      <xdr:spPr>
        <a:xfrm flipV="1">
          <a:off x="1130300" y="13357744"/>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829</xdr:rowOff>
    </xdr:from>
    <xdr:to>
      <xdr:col>24</xdr:col>
      <xdr:colOff>114300</xdr:colOff>
      <xdr:row>75</xdr:row>
      <xdr:rowOff>102429</xdr:rowOff>
    </xdr:to>
    <xdr:sp macro="" textlink="">
      <xdr:nvSpPr>
        <xdr:cNvPr id="195" name="楕円 194"/>
        <xdr:cNvSpPr/>
      </xdr:nvSpPr>
      <xdr:spPr>
        <a:xfrm>
          <a:off x="4584700" y="128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23706</xdr:rowOff>
    </xdr:from>
    <xdr:ext cx="599010" cy="259045"/>
    <xdr:sp macro="" textlink="">
      <xdr:nvSpPr>
        <xdr:cNvPr id="196" name="民生費該当値テキスト"/>
        <xdr:cNvSpPr txBox="1"/>
      </xdr:nvSpPr>
      <xdr:spPr>
        <a:xfrm>
          <a:off x="4686300" y="1271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82721</xdr:rowOff>
    </xdr:from>
    <xdr:to>
      <xdr:col>20</xdr:col>
      <xdr:colOff>38100</xdr:colOff>
      <xdr:row>78</xdr:row>
      <xdr:rowOff>12871</xdr:rowOff>
    </xdr:to>
    <xdr:sp macro="" textlink="">
      <xdr:nvSpPr>
        <xdr:cNvPr id="197" name="楕円 196"/>
        <xdr:cNvSpPr/>
      </xdr:nvSpPr>
      <xdr:spPr>
        <a:xfrm>
          <a:off x="3746500" y="132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3998</xdr:rowOff>
    </xdr:from>
    <xdr:ext cx="599010" cy="259045"/>
    <xdr:sp macro="" textlink="">
      <xdr:nvSpPr>
        <xdr:cNvPr id="198" name="テキスト ボックス 197"/>
        <xdr:cNvSpPr txBox="1"/>
      </xdr:nvSpPr>
      <xdr:spPr>
        <a:xfrm>
          <a:off x="3497795" y="133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10421</xdr:rowOff>
    </xdr:from>
    <xdr:to>
      <xdr:col>15</xdr:col>
      <xdr:colOff>101600</xdr:colOff>
      <xdr:row>77</xdr:row>
      <xdr:rowOff>112021</xdr:rowOff>
    </xdr:to>
    <xdr:sp macro="" textlink="">
      <xdr:nvSpPr>
        <xdr:cNvPr id="199" name="楕円 198"/>
        <xdr:cNvSpPr/>
      </xdr:nvSpPr>
      <xdr:spPr>
        <a:xfrm>
          <a:off x="2857500" y="132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128548</xdr:rowOff>
    </xdr:from>
    <xdr:ext cx="599010" cy="259045"/>
    <xdr:sp macro="" textlink="">
      <xdr:nvSpPr>
        <xdr:cNvPr id="200" name="テキスト ボックス 199"/>
        <xdr:cNvSpPr txBox="1"/>
      </xdr:nvSpPr>
      <xdr:spPr>
        <a:xfrm>
          <a:off x="2608795" y="1298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105294</xdr:rowOff>
    </xdr:from>
    <xdr:to>
      <xdr:col>10</xdr:col>
      <xdr:colOff>165100</xdr:colOff>
      <xdr:row>78</xdr:row>
      <xdr:rowOff>35444</xdr:rowOff>
    </xdr:to>
    <xdr:sp macro="" textlink="">
      <xdr:nvSpPr>
        <xdr:cNvPr id="201" name="楕円 200"/>
        <xdr:cNvSpPr/>
      </xdr:nvSpPr>
      <xdr:spPr>
        <a:xfrm>
          <a:off x="1968500" y="133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26571</xdr:rowOff>
    </xdr:from>
    <xdr:ext cx="599010" cy="259045"/>
    <xdr:sp macro="" textlink="">
      <xdr:nvSpPr>
        <xdr:cNvPr id="202" name="テキスト ボックス 201"/>
        <xdr:cNvSpPr txBox="1"/>
      </xdr:nvSpPr>
      <xdr:spPr>
        <a:xfrm>
          <a:off x="1719795" y="1339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115705</xdr:rowOff>
    </xdr:from>
    <xdr:to>
      <xdr:col>6</xdr:col>
      <xdr:colOff>38100</xdr:colOff>
      <xdr:row>78</xdr:row>
      <xdr:rowOff>45855</xdr:rowOff>
    </xdr:to>
    <xdr:sp macro="" textlink="">
      <xdr:nvSpPr>
        <xdr:cNvPr id="203" name="楕円 202"/>
        <xdr:cNvSpPr/>
      </xdr:nvSpPr>
      <xdr:spPr>
        <a:xfrm>
          <a:off x="1079500" y="13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36982</xdr:rowOff>
    </xdr:from>
    <xdr:ext cx="599010" cy="259045"/>
    <xdr:sp macro="" textlink="">
      <xdr:nvSpPr>
        <xdr:cNvPr id="204" name="テキスト ボックス 203"/>
        <xdr:cNvSpPr txBox="1"/>
      </xdr:nvSpPr>
      <xdr:spPr>
        <a:xfrm>
          <a:off x="830795" y="1341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31696</xdr:rowOff>
    </xdr:from>
    <xdr:to>
      <xdr:col>24</xdr:col>
      <xdr:colOff>63500</xdr:colOff>
      <xdr:row>98</xdr:row>
      <xdr:rowOff>33885</xdr:rowOff>
    </xdr:to>
    <xdr:cxnSp macro="">
      <xdr:nvCxnSpPr>
        <xdr:cNvPr id="235" name="直線コネクタ 234"/>
        <xdr:cNvCxnSpPr/>
      </xdr:nvCxnSpPr>
      <xdr:spPr>
        <a:xfrm>
          <a:off x="3797300" y="16833796"/>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211</xdr:rowOff>
    </xdr:from>
    <xdr:to>
      <xdr:col>19</xdr:col>
      <xdr:colOff>177800</xdr:colOff>
      <xdr:row>98</xdr:row>
      <xdr:rowOff>31696</xdr:rowOff>
    </xdr:to>
    <xdr:cxnSp macro="">
      <xdr:nvCxnSpPr>
        <xdr:cNvPr id="238" name="直線コネクタ 237"/>
        <xdr:cNvCxnSpPr/>
      </xdr:nvCxnSpPr>
      <xdr:spPr>
        <a:xfrm>
          <a:off x="2908300" y="16802311"/>
          <a:ext cx="889000" cy="3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118196</xdr:rowOff>
    </xdr:from>
    <xdr:to>
      <xdr:col>15</xdr:col>
      <xdr:colOff>50800</xdr:colOff>
      <xdr:row>98</xdr:row>
      <xdr:rowOff>211</xdr:rowOff>
    </xdr:to>
    <xdr:cxnSp macro="">
      <xdr:nvCxnSpPr>
        <xdr:cNvPr id="241" name="直線コネクタ 240"/>
        <xdr:cNvCxnSpPr/>
      </xdr:nvCxnSpPr>
      <xdr:spPr>
        <a:xfrm>
          <a:off x="2019300" y="16577396"/>
          <a:ext cx="889000" cy="22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118196</xdr:rowOff>
    </xdr:from>
    <xdr:to>
      <xdr:col>10</xdr:col>
      <xdr:colOff>114300</xdr:colOff>
      <xdr:row>98</xdr:row>
      <xdr:rowOff>12526</xdr:rowOff>
    </xdr:to>
    <xdr:cxnSp macro="">
      <xdr:nvCxnSpPr>
        <xdr:cNvPr id="244" name="直線コネクタ 243"/>
        <xdr:cNvCxnSpPr/>
      </xdr:nvCxnSpPr>
      <xdr:spPr>
        <a:xfrm flipV="1">
          <a:off x="1130300" y="16577396"/>
          <a:ext cx="889000" cy="2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154535</xdr:rowOff>
    </xdr:from>
    <xdr:to>
      <xdr:col>24</xdr:col>
      <xdr:colOff>114300</xdr:colOff>
      <xdr:row>98</xdr:row>
      <xdr:rowOff>84685</xdr:rowOff>
    </xdr:to>
    <xdr:sp macro="" textlink="">
      <xdr:nvSpPr>
        <xdr:cNvPr id="254" name="楕円 253"/>
        <xdr:cNvSpPr/>
      </xdr:nvSpPr>
      <xdr:spPr>
        <a:xfrm>
          <a:off x="4584700" y="167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132962</xdr:rowOff>
    </xdr:from>
    <xdr:ext cx="534377" cy="259045"/>
    <xdr:sp macro="" textlink="">
      <xdr:nvSpPr>
        <xdr:cNvPr id="255" name="衛生費該当値テキスト"/>
        <xdr:cNvSpPr txBox="1"/>
      </xdr:nvSpPr>
      <xdr:spPr>
        <a:xfrm>
          <a:off x="4686300" y="167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152346</xdr:rowOff>
    </xdr:from>
    <xdr:to>
      <xdr:col>20</xdr:col>
      <xdr:colOff>38100</xdr:colOff>
      <xdr:row>98</xdr:row>
      <xdr:rowOff>82496</xdr:rowOff>
    </xdr:to>
    <xdr:sp macro="" textlink="">
      <xdr:nvSpPr>
        <xdr:cNvPr id="256" name="楕円 255"/>
        <xdr:cNvSpPr/>
      </xdr:nvSpPr>
      <xdr:spPr>
        <a:xfrm>
          <a:off x="3746500" y="167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73623</xdr:rowOff>
    </xdr:from>
    <xdr:ext cx="534377" cy="259045"/>
    <xdr:sp macro="" textlink="">
      <xdr:nvSpPr>
        <xdr:cNvPr id="257" name="テキスト ボックス 256"/>
        <xdr:cNvSpPr txBox="1"/>
      </xdr:nvSpPr>
      <xdr:spPr>
        <a:xfrm>
          <a:off x="3530111" y="168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120861</xdr:rowOff>
    </xdr:from>
    <xdr:to>
      <xdr:col>15</xdr:col>
      <xdr:colOff>101600</xdr:colOff>
      <xdr:row>98</xdr:row>
      <xdr:rowOff>51011</xdr:rowOff>
    </xdr:to>
    <xdr:sp macro="" textlink="">
      <xdr:nvSpPr>
        <xdr:cNvPr id="258" name="楕円 257"/>
        <xdr:cNvSpPr/>
      </xdr:nvSpPr>
      <xdr:spPr>
        <a:xfrm>
          <a:off x="2857500" y="167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42138</xdr:rowOff>
    </xdr:from>
    <xdr:ext cx="534377" cy="259045"/>
    <xdr:sp macro="" textlink="">
      <xdr:nvSpPr>
        <xdr:cNvPr id="259" name="テキスト ボックス 258"/>
        <xdr:cNvSpPr txBox="1"/>
      </xdr:nvSpPr>
      <xdr:spPr>
        <a:xfrm>
          <a:off x="2641111" y="168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67396</xdr:rowOff>
    </xdr:from>
    <xdr:to>
      <xdr:col>10</xdr:col>
      <xdr:colOff>165100</xdr:colOff>
      <xdr:row>96</xdr:row>
      <xdr:rowOff>168996</xdr:rowOff>
    </xdr:to>
    <xdr:sp macro="" textlink="">
      <xdr:nvSpPr>
        <xdr:cNvPr id="260" name="楕円 259"/>
        <xdr:cNvSpPr/>
      </xdr:nvSpPr>
      <xdr:spPr>
        <a:xfrm>
          <a:off x="1968500" y="165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14073</xdr:rowOff>
    </xdr:from>
    <xdr:ext cx="599010" cy="259045"/>
    <xdr:sp macro="" textlink="">
      <xdr:nvSpPr>
        <xdr:cNvPr id="261" name="テキスト ボックス 260"/>
        <xdr:cNvSpPr txBox="1"/>
      </xdr:nvSpPr>
      <xdr:spPr>
        <a:xfrm>
          <a:off x="1719795" y="1630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133176</xdr:rowOff>
    </xdr:from>
    <xdr:to>
      <xdr:col>6</xdr:col>
      <xdr:colOff>38100</xdr:colOff>
      <xdr:row>98</xdr:row>
      <xdr:rowOff>63326</xdr:rowOff>
    </xdr:to>
    <xdr:sp macro="" textlink="">
      <xdr:nvSpPr>
        <xdr:cNvPr id="262" name="楕円 261"/>
        <xdr:cNvSpPr/>
      </xdr:nvSpPr>
      <xdr:spPr>
        <a:xfrm>
          <a:off x="1079500" y="167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54453</xdr:rowOff>
    </xdr:from>
    <xdr:ext cx="534377" cy="259045"/>
    <xdr:sp macro="" textlink="">
      <xdr:nvSpPr>
        <xdr:cNvPr id="263" name="テキスト ボックス 262"/>
        <xdr:cNvSpPr txBox="1"/>
      </xdr:nvSpPr>
      <xdr:spPr>
        <a:xfrm>
          <a:off x="863111" y="168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161807</xdr:rowOff>
    </xdr:from>
    <xdr:to>
      <xdr:col>55</xdr:col>
      <xdr:colOff>0</xdr:colOff>
      <xdr:row>57</xdr:row>
      <xdr:rowOff>74323</xdr:rowOff>
    </xdr:to>
    <xdr:cxnSp macro="">
      <xdr:nvCxnSpPr>
        <xdr:cNvPr id="349" name="直線コネクタ 348"/>
        <xdr:cNvCxnSpPr/>
      </xdr:nvCxnSpPr>
      <xdr:spPr>
        <a:xfrm flipV="1">
          <a:off x="9639300" y="9077207"/>
          <a:ext cx="838200" cy="76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63409</xdr:rowOff>
    </xdr:from>
    <xdr:to>
      <xdr:col>50</xdr:col>
      <xdr:colOff>114300</xdr:colOff>
      <xdr:row>57</xdr:row>
      <xdr:rowOff>74323</xdr:rowOff>
    </xdr:to>
    <xdr:cxnSp macro="">
      <xdr:nvCxnSpPr>
        <xdr:cNvPr id="352" name="直線コネクタ 351"/>
        <xdr:cNvCxnSpPr/>
      </xdr:nvCxnSpPr>
      <xdr:spPr>
        <a:xfrm>
          <a:off x="8750300" y="9836059"/>
          <a:ext cx="8890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63409</xdr:rowOff>
    </xdr:from>
    <xdr:to>
      <xdr:col>45</xdr:col>
      <xdr:colOff>177800</xdr:colOff>
      <xdr:row>57</xdr:row>
      <xdr:rowOff>72899</xdr:rowOff>
    </xdr:to>
    <xdr:cxnSp macro="">
      <xdr:nvCxnSpPr>
        <xdr:cNvPr id="355" name="直線コネクタ 354"/>
        <xdr:cNvCxnSpPr/>
      </xdr:nvCxnSpPr>
      <xdr:spPr>
        <a:xfrm flipV="1">
          <a:off x="7861300" y="9836059"/>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72899</xdr:rowOff>
    </xdr:from>
    <xdr:to>
      <xdr:col>41</xdr:col>
      <xdr:colOff>50800</xdr:colOff>
      <xdr:row>57</xdr:row>
      <xdr:rowOff>73509</xdr:rowOff>
    </xdr:to>
    <xdr:cxnSp macro="">
      <xdr:nvCxnSpPr>
        <xdr:cNvPr id="358" name="直線コネクタ 357"/>
        <xdr:cNvCxnSpPr/>
      </xdr:nvCxnSpPr>
      <xdr:spPr>
        <a:xfrm flipV="1">
          <a:off x="6972300" y="984554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111007</xdr:rowOff>
    </xdr:from>
    <xdr:to>
      <xdr:col>55</xdr:col>
      <xdr:colOff>50800</xdr:colOff>
      <xdr:row>53</xdr:row>
      <xdr:rowOff>41157</xdr:rowOff>
    </xdr:to>
    <xdr:sp macro="" textlink="">
      <xdr:nvSpPr>
        <xdr:cNvPr id="368" name="楕円 367"/>
        <xdr:cNvSpPr/>
      </xdr:nvSpPr>
      <xdr:spPr>
        <a:xfrm>
          <a:off x="10426700" y="90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133884</xdr:rowOff>
    </xdr:from>
    <xdr:ext cx="599010" cy="259045"/>
    <xdr:sp macro="" textlink="">
      <xdr:nvSpPr>
        <xdr:cNvPr id="369" name="農林水産業費該当値テキスト"/>
        <xdr:cNvSpPr txBox="1"/>
      </xdr:nvSpPr>
      <xdr:spPr>
        <a:xfrm>
          <a:off x="10528300" y="887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23523</xdr:rowOff>
    </xdr:from>
    <xdr:to>
      <xdr:col>50</xdr:col>
      <xdr:colOff>165100</xdr:colOff>
      <xdr:row>57</xdr:row>
      <xdr:rowOff>125123</xdr:rowOff>
    </xdr:to>
    <xdr:sp macro="" textlink="">
      <xdr:nvSpPr>
        <xdr:cNvPr id="370" name="楕円 369"/>
        <xdr:cNvSpPr/>
      </xdr:nvSpPr>
      <xdr:spPr>
        <a:xfrm>
          <a:off x="9588500" y="97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141650</xdr:rowOff>
    </xdr:from>
    <xdr:ext cx="599010" cy="259045"/>
    <xdr:sp macro="" textlink="">
      <xdr:nvSpPr>
        <xdr:cNvPr id="371" name="テキスト ボックス 370"/>
        <xdr:cNvSpPr txBox="1"/>
      </xdr:nvSpPr>
      <xdr:spPr>
        <a:xfrm>
          <a:off x="9339795" y="95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12609</xdr:rowOff>
    </xdr:from>
    <xdr:to>
      <xdr:col>46</xdr:col>
      <xdr:colOff>38100</xdr:colOff>
      <xdr:row>57</xdr:row>
      <xdr:rowOff>114209</xdr:rowOff>
    </xdr:to>
    <xdr:sp macro="" textlink="">
      <xdr:nvSpPr>
        <xdr:cNvPr id="372" name="楕円 371"/>
        <xdr:cNvSpPr/>
      </xdr:nvSpPr>
      <xdr:spPr>
        <a:xfrm>
          <a:off x="8699500" y="97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130736</xdr:rowOff>
    </xdr:from>
    <xdr:ext cx="599010" cy="259045"/>
    <xdr:sp macro="" textlink="">
      <xdr:nvSpPr>
        <xdr:cNvPr id="373" name="テキスト ボックス 372"/>
        <xdr:cNvSpPr txBox="1"/>
      </xdr:nvSpPr>
      <xdr:spPr>
        <a:xfrm>
          <a:off x="8450795" y="956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22099</xdr:rowOff>
    </xdr:from>
    <xdr:to>
      <xdr:col>41</xdr:col>
      <xdr:colOff>101600</xdr:colOff>
      <xdr:row>57</xdr:row>
      <xdr:rowOff>123699</xdr:rowOff>
    </xdr:to>
    <xdr:sp macro="" textlink="">
      <xdr:nvSpPr>
        <xdr:cNvPr id="374" name="楕円 373"/>
        <xdr:cNvSpPr/>
      </xdr:nvSpPr>
      <xdr:spPr>
        <a:xfrm>
          <a:off x="7810500" y="97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140226</xdr:rowOff>
    </xdr:from>
    <xdr:ext cx="599010" cy="259045"/>
    <xdr:sp macro="" textlink="">
      <xdr:nvSpPr>
        <xdr:cNvPr id="375" name="テキスト ボックス 374"/>
        <xdr:cNvSpPr txBox="1"/>
      </xdr:nvSpPr>
      <xdr:spPr>
        <a:xfrm>
          <a:off x="7561795" y="956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22709</xdr:rowOff>
    </xdr:from>
    <xdr:to>
      <xdr:col>36</xdr:col>
      <xdr:colOff>165100</xdr:colOff>
      <xdr:row>57</xdr:row>
      <xdr:rowOff>124309</xdr:rowOff>
    </xdr:to>
    <xdr:sp macro="" textlink="">
      <xdr:nvSpPr>
        <xdr:cNvPr id="376" name="楕円 375"/>
        <xdr:cNvSpPr/>
      </xdr:nvSpPr>
      <xdr:spPr>
        <a:xfrm>
          <a:off x="6921500" y="97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140836</xdr:rowOff>
    </xdr:from>
    <xdr:ext cx="599010" cy="259045"/>
    <xdr:sp macro="" textlink="">
      <xdr:nvSpPr>
        <xdr:cNvPr id="377" name="テキスト ボックス 376"/>
        <xdr:cNvSpPr txBox="1"/>
      </xdr:nvSpPr>
      <xdr:spPr>
        <a:xfrm>
          <a:off x="6672795" y="957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14119</xdr:rowOff>
    </xdr:from>
    <xdr:to>
      <xdr:col>55</xdr:col>
      <xdr:colOff>0</xdr:colOff>
      <xdr:row>78</xdr:row>
      <xdr:rowOff>25518</xdr:rowOff>
    </xdr:to>
    <xdr:cxnSp macro="">
      <xdr:nvCxnSpPr>
        <xdr:cNvPr id="406" name="直線コネクタ 405"/>
        <xdr:cNvCxnSpPr/>
      </xdr:nvCxnSpPr>
      <xdr:spPr>
        <a:xfrm>
          <a:off x="9639300" y="13387219"/>
          <a:ext cx="8382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137878</xdr:rowOff>
    </xdr:from>
    <xdr:to>
      <xdr:col>50</xdr:col>
      <xdr:colOff>114300</xdr:colOff>
      <xdr:row>78</xdr:row>
      <xdr:rowOff>14119</xdr:rowOff>
    </xdr:to>
    <xdr:cxnSp macro="">
      <xdr:nvCxnSpPr>
        <xdr:cNvPr id="409" name="直線コネクタ 408"/>
        <xdr:cNvCxnSpPr/>
      </xdr:nvCxnSpPr>
      <xdr:spPr>
        <a:xfrm>
          <a:off x="8750300" y="13339528"/>
          <a:ext cx="889000" cy="4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137878</xdr:rowOff>
    </xdr:from>
    <xdr:to>
      <xdr:col>45</xdr:col>
      <xdr:colOff>177800</xdr:colOff>
      <xdr:row>78</xdr:row>
      <xdr:rowOff>32586</xdr:rowOff>
    </xdr:to>
    <xdr:cxnSp macro="">
      <xdr:nvCxnSpPr>
        <xdr:cNvPr id="412" name="直線コネクタ 411"/>
        <xdr:cNvCxnSpPr/>
      </xdr:nvCxnSpPr>
      <xdr:spPr>
        <a:xfrm flipV="1">
          <a:off x="7861300" y="13339528"/>
          <a:ext cx="889000" cy="6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128978</xdr:rowOff>
    </xdr:from>
    <xdr:to>
      <xdr:col>41</xdr:col>
      <xdr:colOff>50800</xdr:colOff>
      <xdr:row>78</xdr:row>
      <xdr:rowOff>32586</xdr:rowOff>
    </xdr:to>
    <xdr:cxnSp macro="">
      <xdr:nvCxnSpPr>
        <xdr:cNvPr id="415" name="直線コネクタ 414"/>
        <xdr:cNvCxnSpPr/>
      </xdr:nvCxnSpPr>
      <xdr:spPr>
        <a:xfrm>
          <a:off x="6972300" y="13330628"/>
          <a:ext cx="889000" cy="7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146168</xdr:rowOff>
    </xdr:from>
    <xdr:to>
      <xdr:col>55</xdr:col>
      <xdr:colOff>50800</xdr:colOff>
      <xdr:row>78</xdr:row>
      <xdr:rowOff>76318</xdr:rowOff>
    </xdr:to>
    <xdr:sp macro="" textlink="">
      <xdr:nvSpPr>
        <xdr:cNvPr id="425" name="楕円 424"/>
        <xdr:cNvSpPr/>
      </xdr:nvSpPr>
      <xdr:spPr>
        <a:xfrm>
          <a:off x="10426700" y="133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124595</xdr:rowOff>
    </xdr:from>
    <xdr:ext cx="534377" cy="259045"/>
    <xdr:sp macro="" textlink="">
      <xdr:nvSpPr>
        <xdr:cNvPr id="426" name="商工費該当値テキスト"/>
        <xdr:cNvSpPr txBox="1"/>
      </xdr:nvSpPr>
      <xdr:spPr>
        <a:xfrm>
          <a:off x="10528300" y="133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134769</xdr:rowOff>
    </xdr:from>
    <xdr:to>
      <xdr:col>50</xdr:col>
      <xdr:colOff>165100</xdr:colOff>
      <xdr:row>78</xdr:row>
      <xdr:rowOff>64919</xdr:rowOff>
    </xdr:to>
    <xdr:sp macro="" textlink="">
      <xdr:nvSpPr>
        <xdr:cNvPr id="427" name="楕円 426"/>
        <xdr:cNvSpPr/>
      </xdr:nvSpPr>
      <xdr:spPr>
        <a:xfrm>
          <a:off x="9588500" y="133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81446</xdr:rowOff>
    </xdr:from>
    <xdr:ext cx="534377" cy="259045"/>
    <xdr:sp macro="" textlink="">
      <xdr:nvSpPr>
        <xdr:cNvPr id="428" name="テキスト ボックス 427"/>
        <xdr:cNvSpPr txBox="1"/>
      </xdr:nvSpPr>
      <xdr:spPr>
        <a:xfrm>
          <a:off x="9372111" y="131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87078</xdr:rowOff>
    </xdr:from>
    <xdr:to>
      <xdr:col>46</xdr:col>
      <xdr:colOff>38100</xdr:colOff>
      <xdr:row>78</xdr:row>
      <xdr:rowOff>17228</xdr:rowOff>
    </xdr:to>
    <xdr:sp macro="" textlink="">
      <xdr:nvSpPr>
        <xdr:cNvPr id="429" name="楕円 428"/>
        <xdr:cNvSpPr/>
      </xdr:nvSpPr>
      <xdr:spPr>
        <a:xfrm>
          <a:off x="8699500" y="132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33755</xdr:rowOff>
    </xdr:from>
    <xdr:ext cx="534377" cy="259045"/>
    <xdr:sp macro="" textlink="">
      <xdr:nvSpPr>
        <xdr:cNvPr id="430" name="テキスト ボックス 429"/>
        <xdr:cNvSpPr txBox="1"/>
      </xdr:nvSpPr>
      <xdr:spPr>
        <a:xfrm>
          <a:off x="8483111" y="130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153236</xdr:rowOff>
    </xdr:from>
    <xdr:to>
      <xdr:col>41</xdr:col>
      <xdr:colOff>101600</xdr:colOff>
      <xdr:row>78</xdr:row>
      <xdr:rowOff>83386</xdr:rowOff>
    </xdr:to>
    <xdr:sp macro="" textlink="">
      <xdr:nvSpPr>
        <xdr:cNvPr id="431" name="楕円 430"/>
        <xdr:cNvSpPr/>
      </xdr:nvSpPr>
      <xdr:spPr>
        <a:xfrm>
          <a:off x="7810500" y="133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99913</xdr:rowOff>
    </xdr:from>
    <xdr:ext cx="534377" cy="259045"/>
    <xdr:sp macro="" textlink="">
      <xdr:nvSpPr>
        <xdr:cNvPr id="432" name="テキスト ボックス 431"/>
        <xdr:cNvSpPr txBox="1"/>
      </xdr:nvSpPr>
      <xdr:spPr>
        <a:xfrm>
          <a:off x="7594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78178</xdr:rowOff>
    </xdr:from>
    <xdr:to>
      <xdr:col>36</xdr:col>
      <xdr:colOff>165100</xdr:colOff>
      <xdr:row>78</xdr:row>
      <xdr:rowOff>8328</xdr:rowOff>
    </xdr:to>
    <xdr:sp macro="" textlink="">
      <xdr:nvSpPr>
        <xdr:cNvPr id="433" name="楕円 432"/>
        <xdr:cNvSpPr/>
      </xdr:nvSpPr>
      <xdr:spPr>
        <a:xfrm>
          <a:off x="6921500" y="132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24855</xdr:rowOff>
    </xdr:from>
    <xdr:ext cx="534377" cy="259045"/>
    <xdr:sp macro="" textlink="">
      <xdr:nvSpPr>
        <xdr:cNvPr id="434" name="テキスト ボックス 433"/>
        <xdr:cNvSpPr txBox="1"/>
      </xdr:nvSpPr>
      <xdr:spPr>
        <a:xfrm>
          <a:off x="6705111" y="1305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59886</xdr:rowOff>
    </xdr:from>
    <xdr:to>
      <xdr:col>55</xdr:col>
      <xdr:colOff>0</xdr:colOff>
      <xdr:row>98</xdr:row>
      <xdr:rowOff>42390</xdr:rowOff>
    </xdr:to>
    <xdr:cxnSp macro="">
      <xdr:nvCxnSpPr>
        <xdr:cNvPr id="465" name="直線コネクタ 464"/>
        <xdr:cNvCxnSpPr/>
      </xdr:nvCxnSpPr>
      <xdr:spPr>
        <a:xfrm>
          <a:off x="9639300" y="16690536"/>
          <a:ext cx="838200" cy="15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59886</xdr:rowOff>
    </xdr:from>
    <xdr:to>
      <xdr:col>50</xdr:col>
      <xdr:colOff>114300</xdr:colOff>
      <xdr:row>97</xdr:row>
      <xdr:rowOff>126361</xdr:rowOff>
    </xdr:to>
    <xdr:cxnSp macro="">
      <xdr:nvCxnSpPr>
        <xdr:cNvPr id="468" name="直線コネクタ 467"/>
        <xdr:cNvCxnSpPr/>
      </xdr:nvCxnSpPr>
      <xdr:spPr>
        <a:xfrm flipV="1">
          <a:off x="8750300" y="16690536"/>
          <a:ext cx="889000" cy="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121974</xdr:rowOff>
    </xdr:from>
    <xdr:to>
      <xdr:col>45</xdr:col>
      <xdr:colOff>177800</xdr:colOff>
      <xdr:row>97</xdr:row>
      <xdr:rowOff>126361</xdr:rowOff>
    </xdr:to>
    <xdr:cxnSp macro="">
      <xdr:nvCxnSpPr>
        <xdr:cNvPr id="471" name="直線コネクタ 470"/>
        <xdr:cNvCxnSpPr/>
      </xdr:nvCxnSpPr>
      <xdr:spPr>
        <a:xfrm>
          <a:off x="7861300" y="16752624"/>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121974</xdr:rowOff>
    </xdr:from>
    <xdr:to>
      <xdr:col>41</xdr:col>
      <xdr:colOff>50800</xdr:colOff>
      <xdr:row>97</xdr:row>
      <xdr:rowOff>142339</xdr:rowOff>
    </xdr:to>
    <xdr:cxnSp macro="">
      <xdr:nvCxnSpPr>
        <xdr:cNvPr id="474" name="直線コネクタ 473"/>
        <xdr:cNvCxnSpPr/>
      </xdr:nvCxnSpPr>
      <xdr:spPr>
        <a:xfrm flipV="1">
          <a:off x="6972300" y="16752624"/>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163040</xdr:rowOff>
    </xdr:from>
    <xdr:to>
      <xdr:col>55</xdr:col>
      <xdr:colOff>50800</xdr:colOff>
      <xdr:row>98</xdr:row>
      <xdr:rowOff>93190</xdr:rowOff>
    </xdr:to>
    <xdr:sp macro="" textlink="">
      <xdr:nvSpPr>
        <xdr:cNvPr id="484" name="楕円 483"/>
        <xdr:cNvSpPr/>
      </xdr:nvSpPr>
      <xdr:spPr>
        <a:xfrm>
          <a:off x="10426700" y="167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141467</xdr:rowOff>
    </xdr:from>
    <xdr:ext cx="599010" cy="259045"/>
    <xdr:sp macro="" textlink="">
      <xdr:nvSpPr>
        <xdr:cNvPr id="485" name="土木費該当値テキスト"/>
        <xdr:cNvSpPr txBox="1"/>
      </xdr:nvSpPr>
      <xdr:spPr>
        <a:xfrm>
          <a:off x="10528300" y="1677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9086</xdr:rowOff>
    </xdr:from>
    <xdr:to>
      <xdr:col>50</xdr:col>
      <xdr:colOff>165100</xdr:colOff>
      <xdr:row>97</xdr:row>
      <xdr:rowOff>110686</xdr:rowOff>
    </xdr:to>
    <xdr:sp macro="" textlink="">
      <xdr:nvSpPr>
        <xdr:cNvPr id="486" name="楕円 485"/>
        <xdr:cNvSpPr/>
      </xdr:nvSpPr>
      <xdr:spPr>
        <a:xfrm>
          <a:off x="9588500" y="166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127213</xdr:rowOff>
    </xdr:from>
    <xdr:ext cx="599010" cy="259045"/>
    <xdr:sp macro="" textlink="">
      <xdr:nvSpPr>
        <xdr:cNvPr id="487" name="テキスト ボックス 486"/>
        <xdr:cNvSpPr txBox="1"/>
      </xdr:nvSpPr>
      <xdr:spPr>
        <a:xfrm>
          <a:off x="9339795" y="164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75561</xdr:rowOff>
    </xdr:from>
    <xdr:to>
      <xdr:col>46</xdr:col>
      <xdr:colOff>38100</xdr:colOff>
      <xdr:row>98</xdr:row>
      <xdr:rowOff>5711</xdr:rowOff>
    </xdr:to>
    <xdr:sp macro="" textlink="">
      <xdr:nvSpPr>
        <xdr:cNvPr id="488" name="楕円 487"/>
        <xdr:cNvSpPr/>
      </xdr:nvSpPr>
      <xdr:spPr>
        <a:xfrm>
          <a:off x="8699500" y="167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22238</xdr:rowOff>
    </xdr:from>
    <xdr:ext cx="599010" cy="259045"/>
    <xdr:sp macro="" textlink="">
      <xdr:nvSpPr>
        <xdr:cNvPr id="489" name="テキスト ボックス 488"/>
        <xdr:cNvSpPr txBox="1"/>
      </xdr:nvSpPr>
      <xdr:spPr>
        <a:xfrm>
          <a:off x="8450795" y="1648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71174</xdr:rowOff>
    </xdr:from>
    <xdr:to>
      <xdr:col>41</xdr:col>
      <xdr:colOff>101600</xdr:colOff>
      <xdr:row>98</xdr:row>
      <xdr:rowOff>1324</xdr:rowOff>
    </xdr:to>
    <xdr:sp macro="" textlink="">
      <xdr:nvSpPr>
        <xdr:cNvPr id="490" name="楕円 489"/>
        <xdr:cNvSpPr/>
      </xdr:nvSpPr>
      <xdr:spPr>
        <a:xfrm>
          <a:off x="7810500" y="1670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17851</xdr:rowOff>
    </xdr:from>
    <xdr:ext cx="599010" cy="259045"/>
    <xdr:sp macro="" textlink="">
      <xdr:nvSpPr>
        <xdr:cNvPr id="491" name="テキスト ボックス 490"/>
        <xdr:cNvSpPr txBox="1"/>
      </xdr:nvSpPr>
      <xdr:spPr>
        <a:xfrm>
          <a:off x="7561795" y="1647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91539</xdr:rowOff>
    </xdr:from>
    <xdr:to>
      <xdr:col>36</xdr:col>
      <xdr:colOff>165100</xdr:colOff>
      <xdr:row>98</xdr:row>
      <xdr:rowOff>21689</xdr:rowOff>
    </xdr:to>
    <xdr:sp macro="" textlink="">
      <xdr:nvSpPr>
        <xdr:cNvPr id="492" name="楕円 491"/>
        <xdr:cNvSpPr/>
      </xdr:nvSpPr>
      <xdr:spPr>
        <a:xfrm>
          <a:off x="6921500" y="167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38216</xdr:rowOff>
    </xdr:from>
    <xdr:ext cx="599010" cy="259045"/>
    <xdr:sp macro="" textlink="">
      <xdr:nvSpPr>
        <xdr:cNvPr id="493" name="テキスト ボックス 492"/>
        <xdr:cNvSpPr txBox="1"/>
      </xdr:nvSpPr>
      <xdr:spPr>
        <a:xfrm>
          <a:off x="6672795" y="1649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58438</xdr:rowOff>
    </xdr:from>
    <xdr:to>
      <xdr:col>85</xdr:col>
      <xdr:colOff>127000</xdr:colOff>
      <xdr:row>38</xdr:row>
      <xdr:rowOff>83807</xdr:rowOff>
    </xdr:to>
    <xdr:cxnSp macro="">
      <xdr:nvCxnSpPr>
        <xdr:cNvPr id="522" name="直線コネクタ 521"/>
        <xdr:cNvCxnSpPr/>
      </xdr:nvCxnSpPr>
      <xdr:spPr>
        <a:xfrm>
          <a:off x="15481300" y="6573538"/>
          <a:ext cx="8382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58438</xdr:rowOff>
    </xdr:from>
    <xdr:to>
      <xdr:col>81</xdr:col>
      <xdr:colOff>50800</xdr:colOff>
      <xdr:row>38</xdr:row>
      <xdr:rowOff>64407</xdr:rowOff>
    </xdr:to>
    <xdr:cxnSp macro="">
      <xdr:nvCxnSpPr>
        <xdr:cNvPr id="525" name="直線コネクタ 524"/>
        <xdr:cNvCxnSpPr/>
      </xdr:nvCxnSpPr>
      <xdr:spPr>
        <a:xfrm flipV="1">
          <a:off x="14592300" y="657353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55314</xdr:rowOff>
    </xdr:from>
    <xdr:to>
      <xdr:col>76</xdr:col>
      <xdr:colOff>114300</xdr:colOff>
      <xdr:row>38</xdr:row>
      <xdr:rowOff>64407</xdr:rowOff>
    </xdr:to>
    <xdr:cxnSp macro="">
      <xdr:nvCxnSpPr>
        <xdr:cNvPr id="528" name="直線コネクタ 527"/>
        <xdr:cNvCxnSpPr/>
      </xdr:nvCxnSpPr>
      <xdr:spPr>
        <a:xfrm>
          <a:off x="13703300" y="6570414"/>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30365</xdr:rowOff>
    </xdr:from>
    <xdr:to>
      <xdr:col>71</xdr:col>
      <xdr:colOff>177800</xdr:colOff>
      <xdr:row>38</xdr:row>
      <xdr:rowOff>55314</xdr:rowOff>
    </xdr:to>
    <xdr:cxnSp macro="">
      <xdr:nvCxnSpPr>
        <xdr:cNvPr id="531" name="直線コネクタ 530"/>
        <xdr:cNvCxnSpPr/>
      </xdr:nvCxnSpPr>
      <xdr:spPr>
        <a:xfrm>
          <a:off x="12814300" y="6545465"/>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33007</xdr:rowOff>
    </xdr:from>
    <xdr:to>
      <xdr:col>85</xdr:col>
      <xdr:colOff>177800</xdr:colOff>
      <xdr:row>38</xdr:row>
      <xdr:rowOff>134607</xdr:rowOff>
    </xdr:to>
    <xdr:sp macro="" textlink="">
      <xdr:nvSpPr>
        <xdr:cNvPr id="541" name="楕円 540"/>
        <xdr:cNvSpPr/>
      </xdr:nvSpPr>
      <xdr:spPr>
        <a:xfrm>
          <a:off x="16268700" y="65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163834</xdr:rowOff>
    </xdr:from>
    <xdr:ext cx="534377" cy="259045"/>
    <xdr:sp macro="" textlink="">
      <xdr:nvSpPr>
        <xdr:cNvPr id="542" name="消防費該当値テキスト"/>
        <xdr:cNvSpPr txBox="1"/>
      </xdr:nvSpPr>
      <xdr:spPr>
        <a:xfrm>
          <a:off x="16370300" y="63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7638</xdr:rowOff>
    </xdr:from>
    <xdr:to>
      <xdr:col>81</xdr:col>
      <xdr:colOff>101600</xdr:colOff>
      <xdr:row>38</xdr:row>
      <xdr:rowOff>109238</xdr:rowOff>
    </xdr:to>
    <xdr:sp macro="" textlink="">
      <xdr:nvSpPr>
        <xdr:cNvPr id="543" name="楕円 542"/>
        <xdr:cNvSpPr/>
      </xdr:nvSpPr>
      <xdr:spPr>
        <a:xfrm>
          <a:off x="15430500" y="65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125765</xdr:rowOff>
    </xdr:from>
    <xdr:ext cx="534377" cy="259045"/>
    <xdr:sp macro="" textlink="">
      <xdr:nvSpPr>
        <xdr:cNvPr id="544" name="テキスト ボックス 543"/>
        <xdr:cNvSpPr txBox="1"/>
      </xdr:nvSpPr>
      <xdr:spPr>
        <a:xfrm>
          <a:off x="15214111" y="62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13607</xdr:rowOff>
    </xdr:from>
    <xdr:to>
      <xdr:col>76</xdr:col>
      <xdr:colOff>165100</xdr:colOff>
      <xdr:row>38</xdr:row>
      <xdr:rowOff>115207</xdr:rowOff>
    </xdr:to>
    <xdr:sp macro="" textlink="">
      <xdr:nvSpPr>
        <xdr:cNvPr id="545" name="楕円 544"/>
        <xdr:cNvSpPr/>
      </xdr:nvSpPr>
      <xdr:spPr>
        <a:xfrm>
          <a:off x="14541500" y="65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131734</xdr:rowOff>
    </xdr:from>
    <xdr:ext cx="534377" cy="259045"/>
    <xdr:sp macro="" textlink="">
      <xdr:nvSpPr>
        <xdr:cNvPr id="546" name="テキスト ボックス 545"/>
        <xdr:cNvSpPr txBox="1"/>
      </xdr:nvSpPr>
      <xdr:spPr>
        <a:xfrm>
          <a:off x="14325111" y="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4514</xdr:rowOff>
    </xdr:from>
    <xdr:to>
      <xdr:col>72</xdr:col>
      <xdr:colOff>38100</xdr:colOff>
      <xdr:row>38</xdr:row>
      <xdr:rowOff>106114</xdr:rowOff>
    </xdr:to>
    <xdr:sp macro="" textlink="">
      <xdr:nvSpPr>
        <xdr:cNvPr id="547" name="楕円 546"/>
        <xdr:cNvSpPr/>
      </xdr:nvSpPr>
      <xdr:spPr>
        <a:xfrm>
          <a:off x="13652500" y="65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122641</xdr:rowOff>
    </xdr:from>
    <xdr:ext cx="534377" cy="259045"/>
    <xdr:sp macro="" textlink="">
      <xdr:nvSpPr>
        <xdr:cNvPr id="548" name="テキスト ボックス 547"/>
        <xdr:cNvSpPr txBox="1"/>
      </xdr:nvSpPr>
      <xdr:spPr>
        <a:xfrm>
          <a:off x="13436111" y="62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151014</xdr:rowOff>
    </xdr:from>
    <xdr:to>
      <xdr:col>67</xdr:col>
      <xdr:colOff>101600</xdr:colOff>
      <xdr:row>38</xdr:row>
      <xdr:rowOff>81164</xdr:rowOff>
    </xdr:to>
    <xdr:sp macro="" textlink="">
      <xdr:nvSpPr>
        <xdr:cNvPr id="549" name="楕円 548"/>
        <xdr:cNvSpPr/>
      </xdr:nvSpPr>
      <xdr:spPr>
        <a:xfrm>
          <a:off x="12763500" y="64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97691</xdr:rowOff>
    </xdr:from>
    <xdr:ext cx="534377" cy="259045"/>
    <xdr:sp macro="" textlink="">
      <xdr:nvSpPr>
        <xdr:cNvPr id="550" name="テキスト ボックス 549"/>
        <xdr:cNvSpPr txBox="1"/>
      </xdr:nvSpPr>
      <xdr:spPr>
        <a:xfrm>
          <a:off x="12547111" y="62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148183</xdr:rowOff>
    </xdr:from>
    <xdr:to>
      <xdr:col>85</xdr:col>
      <xdr:colOff>127000</xdr:colOff>
      <xdr:row>56</xdr:row>
      <xdr:rowOff>124964</xdr:rowOff>
    </xdr:to>
    <xdr:cxnSp macro="">
      <xdr:nvCxnSpPr>
        <xdr:cNvPr id="577" name="直線コネクタ 576"/>
        <xdr:cNvCxnSpPr/>
      </xdr:nvCxnSpPr>
      <xdr:spPr>
        <a:xfrm flipV="1">
          <a:off x="15481300" y="9577933"/>
          <a:ext cx="8382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124964</xdr:rowOff>
    </xdr:from>
    <xdr:to>
      <xdr:col>81</xdr:col>
      <xdr:colOff>50800</xdr:colOff>
      <xdr:row>56</xdr:row>
      <xdr:rowOff>127312</xdr:rowOff>
    </xdr:to>
    <xdr:cxnSp macro="">
      <xdr:nvCxnSpPr>
        <xdr:cNvPr id="580" name="直線コネクタ 579"/>
        <xdr:cNvCxnSpPr/>
      </xdr:nvCxnSpPr>
      <xdr:spPr>
        <a:xfrm flipV="1">
          <a:off x="14592300" y="9726164"/>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127312</xdr:rowOff>
    </xdr:from>
    <xdr:to>
      <xdr:col>76</xdr:col>
      <xdr:colOff>114300</xdr:colOff>
      <xdr:row>57</xdr:row>
      <xdr:rowOff>15070</xdr:rowOff>
    </xdr:to>
    <xdr:cxnSp macro="">
      <xdr:nvCxnSpPr>
        <xdr:cNvPr id="583" name="直線コネクタ 582"/>
        <xdr:cNvCxnSpPr/>
      </xdr:nvCxnSpPr>
      <xdr:spPr>
        <a:xfrm flipV="1">
          <a:off x="13703300" y="9728512"/>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131962</xdr:rowOff>
    </xdr:from>
    <xdr:to>
      <xdr:col>71</xdr:col>
      <xdr:colOff>177800</xdr:colOff>
      <xdr:row>57</xdr:row>
      <xdr:rowOff>15070</xdr:rowOff>
    </xdr:to>
    <xdr:cxnSp macro="">
      <xdr:nvCxnSpPr>
        <xdr:cNvPr id="586" name="直線コネクタ 585"/>
        <xdr:cNvCxnSpPr/>
      </xdr:nvCxnSpPr>
      <xdr:spPr>
        <a:xfrm>
          <a:off x="12814300" y="9733162"/>
          <a:ext cx="889000" cy="5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97383</xdr:rowOff>
    </xdr:from>
    <xdr:to>
      <xdr:col>85</xdr:col>
      <xdr:colOff>177800</xdr:colOff>
      <xdr:row>56</xdr:row>
      <xdr:rowOff>27533</xdr:rowOff>
    </xdr:to>
    <xdr:sp macro="" textlink="">
      <xdr:nvSpPr>
        <xdr:cNvPr id="596" name="楕円 595"/>
        <xdr:cNvSpPr/>
      </xdr:nvSpPr>
      <xdr:spPr>
        <a:xfrm>
          <a:off x="16268700" y="95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120260</xdr:rowOff>
    </xdr:from>
    <xdr:ext cx="599010" cy="259045"/>
    <xdr:sp macro="" textlink="">
      <xdr:nvSpPr>
        <xdr:cNvPr id="597" name="教育費該当値テキスト"/>
        <xdr:cNvSpPr txBox="1"/>
      </xdr:nvSpPr>
      <xdr:spPr>
        <a:xfrm>
          <a:off x="16370300" y="937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74164</xdr:rowOff>
    </xdr:from>
    <xdr:to>
      <xdr:col>81</xdr:col>
      <xdr:colOff>101600</xdr:colOff>
      <xdr:row>57</xdr:row>
      <xdr:rowOff>4314</xdr:rowOff>
    </xdr:to>
    <xdr:sp macro="" textlink="">
      <xdr:nvSpPr>
        <xdr:cNvPr id="598" name="楕円 597"/>
        <xdr:cNvSpPr/>
      </xdr:nvSpPr>
      <xdr:spPr>
        <a:xfrm>
          <a:off x="15430500" y="96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20841</xdr:rowOff>
    </xdr:from>
    <xdr:ext cx="599010" cy="259045"/>
    <xdr:sp macro="" textlink="">
      <xdr:nvSpPr>
        <xdr:cNvPr id="599" name="テキスト ボックス 598"/>
        <xdr:cNvSpPr txBox="1"/>
      </xdr:nvSpPr>
      <xdr:spPr>
        <a:xfrm>
          <a:off x="15181795" y="94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76512</xdr:rowOff>
    </xdr:from>
    <xdr:to>
      <xdr:col>76</xdr:col>
      <xdr:colOff>165100</xdr:colOff>
      <xdr:row>57</xdr:row>
      <xdr:rowOff>6662</xdr:rowOff>
    </xdr:to>
    <xdr:sp macro="" textlink="">
      <xdr:nvSpPr>
        <xdr:cNvPr id="600" name="楕円 599"/>
        <xdr:cNvSpPr/>
      </xdr:nvSpPr>
      <xdr:spPr>
        <a:xfrm>
          <a:off x="14541500" y="96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23189</xdr:rowOff>
    </xdr:from>
    <xdr:ext cx="599010" cy="259045"/>
    <xdr:sp macro="" textlink="">
      <xdr:nvSpPr>
        <xdr:cNvPr id="601" name="テキスト ボックス 600"/>
        <xdr:cNvSpPr txBox="1"/>
      </xdr:nvSpPr>
      <xdr:spPr>
        <a:xfrm>
          <a:off x="14292795" y="945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135720</xdr:rowOff>
    </xdr:from>
    <xdr:to>
      <xdr:col>72</xdr:col>
      <xdr:colOff>38100</xdr:colOff>
      <xdr:row>57</xdr:row>
      <xdr:rowOff>65870</xdr:rowOff>
    </xdr:to>
    <xdr:sp macro="" textlink="">
      <xdr:nvSpPr>
        <xdr:cNvPr id="602" name="楕円 601"/>
        <xdr:cNvSpPr/>
      </xdr:nvSpPr>
      <xdr:spPr>
        <a:xfrm>
          <a:off x="13652500" y="97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82397</xdr:rowOff>
    </xdr:from>
    <xdr:ext cx="599010" cy="259045"/>
    <xdr:sp macro="" textlink="">
      <xdr:nvSpPr>
        <xdr:cNvPr id="603" name="テキスト ボックス 602"/>
        <xdr:cNvSpPr txBox="1"/>
      </xdr:nvSpPr>
      <xdr:spPr>
        <a:xfrm>
          <a:off x="13403795" y="95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81162</xdr:rowOff>
    </xdr:from>
    <xdr:to>
      <xdr:col>67</xdr:col>
      <xdr:colOff>101600</xdr:colOff>
      <xdr:row>57</xdr:row>
      <xdr:rowOff>11312</xdr:rowOff>
    </xdr:to>
    <xdr:sp macro="" textlink="">
      <xdr:nvSpPr>
        <xdr:cNvPr id="604" name="楕円 603"/>
        <xdr:cNvSpPr/>
      </xdr:nvSpPr>
      <xdr:spPr>
        <a:xfrm>
          <a:off x="12763500" y="96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27839</xdr:rowOff>
    </xdr:from>
    <xdr:ext cx="599010" cy="259045"/>
    <xdr:sp macro="" textlink="">
      <xdr:nvSpPr>
        <xdr:cNvPr id="605" name="テキスト ボックス 604"/>
        <xdr:cNvSpPr txBox="1"/>
      </xdr:nvSpPr>
      <xdr:spPr>
        <a:xfrm>
          <a:off x="12514795" y="945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91089</xdr:rowOff>
    </xdr:from>
    <xdr:to>
      <xdr:col>76</xdr:col>
      <xdr:colOff>114300</xdr:colOff>
      <xdr:row>79</xdr:row>
      <xdr:rowOff>98879</xdr:rowOff>
    </xdr:to>
    <xdr:cxnSp macro="">
      <xdr:nvCxnSpPr>
        <xdr:cNvPr id="642" name="直線コネクタ 641"/>
        <xdr:cNvCxnSpPr/>
      </xdr:nvCxnSpPr>
      <xdr:spPr>
        <a:xfrm>
          <a:off x="13703300" y="13635639"/>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91089</xdr:rowOff>
    </xdr:from>
    <xdr:to>
      <xdr:col>71</xdr:col>
      <xdr:colOff>177800</xdr:colOff>
      <xdr:row>79</xdr:row>
      <xdr:rowOff>98879</xdr:rowOff>
    </xdr:to>
    <xdr:cxnSp macro="">
      <xdr:nvCxnSpPr>
        <xdr:cNvPr id="645" name="直線コネクタ 644"/>
        <xdr:cNvCxnSpPr/>
      </xdr:nvCxnSpPr>
      <xdr:spPr>
        <a:xfrm flipV="1">
          <a:off x="12814300" y="13635639"/>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40289</xdr:rowOff>
    </xdr:from>
    <xdr:to>
      <xdr:col>72</xdr:col>
      <xdr:colOff>38100</xdr:colOff>
      <xdr:row>79</xdr:row>
      <xdr:rowOff>141889</xdr:rowOff>
    </xdr:to>
    <xdr:sp macro="" textlink="">
      <xdr:nvSpPr>
        <xdr:cNvPr id="661" name="楕円 660"/>
        <xdr:cNvSpPr/>
      </xdr:nvSpPr>
      <xdr:spPr>
        <a:xfrm>
          <a:off x="13652500" y="1358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133016</xdr:rowOff>
    </xdr:from>
    <xdr:ext cx="469744" cy="259045"/>
    <xdr:sp macro="" textlink="">
      <xdr:nvSpPr>
        <xdr:cNvPr id="662" name="テキスト ボックス 661"/>
        <xdr:cNvSpPr txBox="1"/>
      </xdr:nvSpPr>
      <xdr:spPr>
        <a:xfrm>
          <a:off x="13468428" y="136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167953</xdr:rowOff>
    </xdr:from>
    <xdr:to>
      <xdr:col>85</xdr:col>
      <xdr:colOff>127000</xdr:colOff>
      <xdr:row>97</xdr:row>
      <xdr:rowOff>40274</xdr:rowOff>
    </xdr:to>
    <xdr:cxnSp macro="">
      <xdr:nvCxnSpPr>
        <xdr:cNvPr id="693" name="直線コネクタ 692"/>
        <xdr:cNvCxnSpPr/>
      </xdr:nvCxnSpPr>
      <xdr:spPr>
        <a:xfrm>
          <a:off x="15481300" y="16627153"/>
          <a:ext cx="8382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134838</xdr:rowOff>
    </xdr:from>
    <xdr:to>
      <xdr:col>81</xdr:col>
      <xdr:colOff>50800</xdr:colOff>
      <xdr:row>96</xdr:row>
      <xdr:rowOff>167953</xdr:rowOff>
    </xdr:to>
    <xdr:cxnSp macro="">
      <xdr:nvCxnSpPr>
        <xdr:cNvPr id="696" name="直線コネクタ 695"/>
        <xdr:cNvCxnSpPr/>
      </xdr:nvCxnSpPr>
      <xdr:spPr>
        <a:xfrm>
          <a:off x="14592300" y="16594038"/>
          <a:ext cx="8890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119013</xdr:rowOff>
    </xdr:from>
    <xdr:to>
      <xdr:col>76</xdr:col>
      <xdr:colOff>114300</xdr:colOff>
      <xdr:row>96</xdr:row>
      <xdr:rowOff>134838</xdr:rowOff>
    </xdr:to>
    <xdr:cxnSp macro="">
      <xdr:nvCxnSpPr>
        <xdr:cNvPr id="699" name="直線コネクタ 698"/>
        <xdr:cNvCxnSpPr/>
      </xdr:nvCxnSpPr>
      <xdr:spPr>
        <a:xfrm>
          <a:off x="13703300" y="16578213"/>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119013</xdr:rowOff>
    </xdr:from>
    <xdr:to>
      <xdr:col>71</xdr:col>
      <xdr:colOff>177800</xdr:colOff>
      <xdr:row>96</xdr:row>
      <xdr:rowOff>135479</xdr:rowOff>
    </xdr:to>
    <xdr:cxnSp macro="">
      <xdr:nvCxnSpPr>
        <xdr:cNvPr id="702" name="直線コネクタ 701"/>
        <xdr:cNvCxnSpPr/>
      </xdr:nvCxnSpPr>
      <xdr:spPr>
        <a:xfrm flipV="1">
          <a:off x="12814300" y="16578213"/>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160924</xdr:rowOff>
    </xdr:from>
    <xdr:to>
      <xdr:col>85</xdr:col>
      <xdr:colOff>177800</xdr:colOff>
      <xdr:row>97</xdr:row>
      <xdr:rowOff>91074</xdr:rowOff>
    </xdr:to>
    <xdr:sp macro="" textlink="">
      <xdr:nvSpPr>
        <xdr:cNvPr id="712" name="楕円 711"/>
        <xdr:cNvSpPr/>
      </xdr:nvSpPr>
      <xdr:spPr>
        <a:xfrm>
          <a:off x="16268700" y="166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12351</xdr:rowOff>
    </xdr:from>
    <xdr:ext cx="599010" cy="259045"/>
    <xdr:sp macro="" textlink="">
      <xdr:nvSpPr>
        <xdr:cNvPr id="713" name="公債費該当値テキスト"/>
        <xdr:cNvSpPr txBox="1"/>
      </xdr:nvSpPr>
      <xdr:spPr>
        <a:xfrm>
          <a:off x="16370300" y="164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117153</xdr:rowOff>
    </xdr:from>
    <xdr:to>
      <xdr:col>81</xdr:col>
      <xdr:colOff>101600</xdr:colOff>
      <xdr:row>97</xdr:row>
      <xdr:rowOff>47303</xdr:rowOff>
    </xdr:to>
    <xdr:sp macro="" textlink="">
      <xdr:nvSpPr>
        <xdr:cNvPr id="714" name="楕円 713"/>
        <xdr:cNvSpPr/>
      </xdr:nvSpPr>
      <xdr:spPr>
        <a:xfrm>
          <a:off x="15430500" y="165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63830</xdr:rowOff>
    </xdr:from>
    <xdr:ext cx="599010" cy="259045"/>
    <xdr:sp macro="" textlink="">
      <xdr:nvSpPr>
        <xdr:cNvPr id="715" name="テキスト ボックス 714"/>
        <xdr:cNvSpPr txBox="1"/>
      </xdr:nvSpPr>
      <xdr:spPr>
        <a:xfrm>
          <a:off x="15181795" y="1635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84038</xdr:rowOff>
    </xdr:from>
    <xdr:to>
      <xdr:col>76</xdr:col>
      <xdr:colOff>165100</xdr:colOff>
      <xdr:row>97</xdr:row>
      <xdr:rowOff>14188</xdr:rowOff>
    </xdr:to>
    <xdr:sp macro="" textlink="">
      <xdr:nvSpPr>
        <xdr:cNvPr id="716" name="楕円 715"/>
        <xdr:cNvSpPr/>
      </xdr:nvSpPr>
      <xdr:spPr>
        <a:xfrm>
          <a:off x="14541500" y="165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30715</xdr:rowOff>
    </xdr:from>
    <xdr:ext cx="599010" cy="259045"/>
    <xdr:sp macro="" textlink="">
      <xdr:nvSpPr>
        <xdr:cNvPr id="717" name="テキスト ボックス 716"/>
        <xdr:cNvSpPr txBox="1"/>
      </xdr:nvSpPr>
      <xdr:spPr>
        <a:xfrm>
          <a:off x="14292795" y="1631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68213</xdr:rowOff>
    </xdr:from>
    <xdr:to>
      <xdr:col>72</xdr:col>
      <xdr:colOff>38100</xdr:colOff>
      <xdr:row>96</xdr:row>
      <xdr:rowOff>169813</xdr:rowOff>
    </xdr:to>
    <xdr:sp macro="" textlink="">
      <xdr:nvSpPr>
        <xdr:cNvPr id="718" name="楕円 717"/>
        <xdr:cNvSpPr/>
      </xdr:nvSpPr>
      <xdr:spPr>
        <a:xfrm>
          <a:off x="13652500" y="165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14890</xdr:rowOff>
    </xdr:from>
    <xdr:ext cx="599010" cy="259045"/>
    <xdr:sp macro="" textlink="">
      <xdr:nvSpPr>
        <xdr:cNvPr id="719" name="テキスト ボックス 718"/>
        <xdr:cNvSpPr txBox="1"/>
      </xdr:nvSpPr>
      <xdr:spPr>
        <a:xfrm>
          <a:off x="13403795" y="163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84679</xdr:rowOff>
    </xdr:from>
    <xdr:to>
      <xdr:col>67</xdr:col>
      <xdr:colOff>101600</xdr:colOff>
      <xdr:row>97</xdr:row>
      <xdr:rowOff>14829</xdr:rowOff>
    </xdr:to>
    <xdr:sp macro="" textlink="">
      <xdr:nvSpPr>
        <xdr:cNvPr id="720" name="楕円 719"/>
        <xdr:cNvSpPr/>
      </xdr:nvSpPr>
      <xdr:spPr>
        <a:xfrm>
          <a:off x="12763500" y="165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31356</xdr:rowOff>
    </xdr:from>
    <xdr:ext cx="599010" cy="259045"/>
    <xdr:sp macro="" textlink="">
      <xdr:nvSpPr>
        <xdr:cNvPr id="721" name="テキスト ボックス 720"/>
        <xdr:cNvSpPr txBox="1"/>
      </xdr:nvSpPr>
      <xdr:spPr>
        <a:xfrm>
          <a:off x="12514795" y="163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本村の基幹産業は酪農であり、乳質改善奨励補助金をはじめとする多くの農業関連単独施策を実施していることから、農林産業費は類似団体を大きく上回っている。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特に、令和元年度は間接補助事業である畜産・酪農収益力強化整備等特別対策事業（財源：国庫補助金）案件が生じたことから、大幅増となっている。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民生費については、老朽化した鶴居保育所の施設を更新し、新たに保育所、子育て支援ｾﾝﾀｰ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放課後児童ｸﾗﾌﾞ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児童館の機能を併せ持った子どもセンターを整備したことに伴う増。</a:t>
          </a:r>
        </a:p>
        <a:p>
          <a:r>
            <a:rPr kumimoji="1" lang="ja-JP" altLang="en-US" sz="1300">
              <a:latin typeface="ＭＳ Ｐゴシック" panose="020B0600070205080204" pitchFamily="50" charset="-128"/>
              <a:ea typeface="ＭＳ Ｐゴシック" panose="020B0600070205080204" pitchFamily="50" charset="-128"/>
            </a:rPr>
            <a:t>教育費については、鶴居西公共エリアの公共施設再配置整備に伴い、エリア内に配置されていたテニスコートを除却することとなったことから、別用地に新規整備したことによる増。</a:t>
          </a:r>
        </a:p>
        <a:p>
          <a:r>
            <a:rPr kumimoji="1" lang="ja-JP" altLang="en-US" sz="1300">
              <a:latin typeface="ＭＳ Ｐゴシック" panose="020B0600070205080204" pitchFamily="50" charset="-128"/>
              <a:ea typeface="ＭＳ Ｐゴシック" panose="020B0600070205080204" pitchFamily="50" charset="-128"/>
            </a:rPr>
            <a:t>公債費については歳出総額の２割以内に調整しており、総合計画に基づいた投資的事業の実施と地方債の計画的な発行を行い、健全な財政運営に努めている。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財政調整基金残高は昨年と比較し微増傾向で推移している。</a:t>
          </a:r>
        </a:p>
        <a:p>
          <a:r>
            <a:rPr kumimoji="1" lang="ja-JP" altLang="en-US" sz="1400">
              <a:latin typeface="ＭＳ ゴシック" pitchFamily="49" charset="-128"/>
              <a:ea typeface="ＭＳ ゴシック" pitchFamily="49" charset="-128"/>
            </a:rPr>
            <a:t>今後の公共施設の改修・更新・長寿命化に係る大型事業の財源として計画的に基金資金を活用しながら、健全な財政運営の原資として適正な運用に努める。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全会計で黒字決算であり連結実質赤字比率は発生していない。</a:t>
          </a:r>
        </a:p>
        <a:p>
          <a:r>
            <a:rPr kumimoji="1" lang="ja-JP" altLang="en-US" sz="1400">
              <a:latin typeface="ＭＳ ゴシック" pitchFamily="49" charset="-128"/>
              <a:ea typeface="ＭＳ ゴシック" pitchFamily="49" charset="-128"/>
            </a:rPr>
            <a:t>今後、一般会計は基金等の保有残高により安定した財政運営を堅持できるが、特別会計では一般会計からの繰出金によって収支の均衡を保っている運営状況にあることから、制度内容の見直しや業務の効率化等によって経営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096;&#32626;&#21029;/&#20225;&#30011;&#36001;&#25919;&#35506;/&#36001;&#25919;&#20418;/&#9675;&#36001;&#25919;&#29366;&#27841;&#36039;&#26009;&#38598;/&#36001;&#21209;&#29366;&#27841;&#36039;&#26009;&#38598;&#65288;R01&#27770;&#31639;&#65289;/&#20381;&#38972;2(&#20844;&#20250;&#35336;&#20998;&#26512;&#20837;&#21147;)/&#12304;&#36001;&#25919;&#29366;&#27841;&#36039;&#26009;&#38598;&#12305;_016675_&#40372;&#23621;&#26449;_2019/&#12304;&#36001;&#25919;&#29366;&#27841;&#36039;&#26009;&#38598;&#12305;_016675_&#40372;&#23621;&#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59.6</v>
          </cell>
          <cell r="CF53">
            <v>61.5</v>
          </cell>
          <cell r="CN53">
            <v>63.4</v>
          </cell>
          <cell r="CV53">
            <v>65.400000000000006</v>
          </cell>
        </row>
        <row r="55">
          <cell r="AN55" t="str">
            <v>類似団体内平均値</v>
          </cell>
          <cell r="BX55">
            <v>0</v>
          </cell>
          <cell r="CF55">
            <v>0</v>
          </cell>
          <cell r="CN55">
            <v>0</v>
          </cell>
          <cell r="CV55">
            <v>0</v>
          </cell>
        </row>
        <row r="57">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row>
        <row r="75">
          <cell r="BP75">
            <v>7.1</v>
          </cell>
          <cell r="BX75">
            <v>6.9</v>
          </cell>
          <cell r="CF75">
            <v>6.2</v>
          </cell>
          <cell r="CN75">
            <v>6.2</v>
          </cell>
          <cell r="CV75">
            <v>5.4</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6" sqref="A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6314290</v>
      </c>
      <c r="BO4" s="393"/>
      <c r="BP4" s="393"/>
      <c r="BQ4" s="393"/>
      <c r="BR4" s="393"/>
      <c r="BS4" s="393"/>
      <c r="BT4" s="393"/>
      <c r="BU4" s="394"/>
      <c r="BV4" s="392">
        <v>4684959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2.2000000000000002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93</v>
      </c>
      <c r="AN5" s="453"/>
      <c r="AO5" s="453"/>
      <c r="AP5" s="453"/>
      <c r="AQ5" s="453"/>
      <c r="AR5" s="453"/>
      <c r="AS5" s="453"/>
      <c r="AT5" s="454"/>
      <c r="AU5" s="455" t="s">
        <v>94</v>
      </c>
      <c r="AV5" s="456"/>
      <c r="AW5" s="456"/>
      <c r="AX5" s="456"/>
      <c r="AY5" s="457" t="s">
        <v>95</v>
      </c>
      <c r="AZ5" s="458"/>
      <c r="BA5" s="458"/>
      <c r="BB5" s="458"/>
      <c r="BC5" s="458"/>
      <c r="BD5" s="458"/>
      <c r="BE5" s="458"/>
      <c r="BF5" s="458"/>
      <c r="BG5" s="458"/>
      <c r="BH5" s="458"/>
      <c r="BI5" s="458"/>
      <c r="BJ5" s="458"/>
      <c r="BK5" s="458"/>
      <c r="BL5" s="458"/>
      <c r="BM5" s="459"/>
      <c r="BN5" s="460">
        <v>6250711</v>
      </c>
      <c r="BO5" s="461"/>
      <c r="BP5" s="461"/>
      <c r="BQ5" s="461"/>
      <c r="BR5" s="461"/>
      <c r="BS5" s="461"/>
      <c r="BT5" s="461"/>
      <c r="BU5" s="462"/>
      <c r="BV5" s="460">
        <v>4628882</v>
      </c>
      <c r="BW5" s="461"/>
      <c r="BX5" s="461"/>
      <c r="BY5" s="461"/>
      <c r="BZ5" s="461"/>
      <c r="CA5" s="461"/>
      <c r="CB5" s="461"/>
      <c r="CC5" s="462"/>
      <c r="CD5" s="463" t="s">
        <v>96</v>
      </c>
      <c r="CE5" s="464"/>
      <c r="CF5" s="464"/>
      <c r="CG5" s="464"/>
      <c r="CH5" s="464"/>
      <c r="CI5" s="464"/>
      <c r="CJ5" s="464"/>
      <c r="CK5" s="464"/>
      <c r="CL5" s="464"/>
      <c r="CM5" s="464"/>
      <c r="CN5" s="464"/>
      <c r="CO5" s="464"/>
      <c r="CP5" s="464"/>
      <c r="CQ5" s="464"/>
      <c r="CR5" s="464"/>
      <c r="CS5" s="465"/>
      <c r="CT5" s="426">
        <v>81.7</v>
      </c>
      <c r="CU5" s="427"/>
      <c r="CV5" s="427"/>
      <c r="CW5" s="427"/>
      <c r="CX5" s="427"/>
      <c r="CY5" s="427"/>
      <c r="CZ5" s="427"/>
      <c r="DA5" s="428"/>
      <c r="DB5" s="426">
        <v>83.3</v>
      </c>
      <c r="DC5" s="427"/>
      <c r="DD5" s="427"/>
      <c r="DE5" s="427"/>
      <c r="DF5" s="427"/>
      <c r="DG5" s="427"/>
      <c r="DH5" s="427"/>
      <c r="DI5" s="428"/>
      <c r="DJ5" s="186"/>
      <c r="DK5" s="186"/>
      <c r="DL5" s="186"/>
      <c r="DM5" s="186"/>
      <c r="DN5" s="186"/>
      <c r="DO5" s="186"/>
    </row>
    <row r="6" spans="1:119" ht="18.75" customHeight="1" x14ac:dyDescent="0.15">
      <c r="A6" s="187"/>
      <c r="B6" s="429" t="s">
        <v>97</v>
      </c>
      <c r="C6" s="430"/>
      <c r="D6" s="430"/>
      <c r="E6" s="431"/>
      <c r="F6" s="431"/>
      <c r="G6" s="431"/>
      <c r="H6" s="431"/>
      <c r="I6" s="431"/>
      <c r="J6" s="431"/>
      <c r="K6" s="431"/>
      <c r="L6" s="431" t="s">
        <v>98</v>
      </c>
      <c r="M6" s="431"/>
      <c r="N6" s="431"/>
      <c r="O6" s="431"/>
      <c r="P6" s="431"/>
      <c r="Q6" s="431"/>
      <c r="R6" s="435"/>
      <c r="S6" s="435"/>
      <c r="T6" s="435"/>
      <c r="U6" s="435"/>
      <c r="V6" s="436"/>
      <c r="W6" s="439" t="s">
        <v>99</v>
      </c>
      <c r="X6" s="440"/>
      <c r="Y6" s="440"/>
      <c r="Z6" s="440"/>
      <c r="AA6" s="440"/>
      <c r="AB6" s="430"/>
      <c r="AC6" s="443" t="s">
        <v>100</v>
      </c>
      <c r="AD6" s="444"/>
      <c r="AE6" s="444"/>
      <c r="AF6" s="444"/>
      <c r="AG6" s="444"/>
      <c r="AH6" s="444"/>
      <c r="AI6" s="444"/>
      <c r="AJ6" s="444"/>
      <c r="AK6" s="444"/>
      <c r="AL6" s="445"/>
      <c r="AM6" s="452" t="s">
        <v>101</v>
      </c>
      <c r="AN6" s="453"/>
      <c r="AO6" s="453"/>
      <c r="AP6" s="453"/>
      <c r="AQ6" s="453"/>
      <c r="AR6" s="453"/>
      <c r="AS6" s="453"/>
      <c r="AT6" s="454"/>
      <c r="AU6" s="455" t="s">
        <v>94</v>
      </c>
      <c r="AV6" s="456"/>
      <c r="AW6" s="456"/>
      <c r="AX6" s="456"/>
      <c r="AY6" s="457" t="s">
        <v>102</v>
      </c>
      <c r="AZ6" s="458"/>
      <c r="BA6" s="458"/>
      <c r="BB6" s="458"/>
      <c r="BC6" s="458"/>
      <c r="BD6" s="458"/>
      <c r="BE6" s="458"/>
      <c r="BF6" s="458"/>
      <c r="BG6" s="458"/>
      <c r="BH6" s="458"/>
      <c r="BI6" s="458"/>
      <c r="BJ6" s="458"/>
      <c r="BK6" s="458"/>
      <c r="BL6" s="458"/>
      <c r="BM6" s="459"/>
      <c r="BN6" s="460">
        <v>63579</v>
      </c>
      <c r="BO6" s="461"/>
      <c r="BP6" s="461"/>
      <c r="BQ6" s="461"/>
      <c r="BR6" s="461"/>
      <c r="BS6" s="461"/>
      <c r="BT6" s="461"/>
      <c r="BU6" s="462"/>
      <c r="BV6" s="460">
        <v>56077</v>
      </c>
      <c r="BW6" s="461"/>
      <c r="BX6" s="461"/>
      <c r="BY6" s="461"/>
      <c r="BZ6" s="461"/>
      <c r="CA6" s="461"/>
      <c r="CB6" s="461"/>
      <c r="CC6" s="462"/>
      <c r="CD6" s="463" t="s">
        <v>103</v>
      </c>
      <c r="CE6" s="464"/>
      <c r="CF6" s="464"/>
      <c r="CG6" s="464"/>
      <c r="CH6" s="464"/>
      <c r="CI6" s="464"/>
      <c r="CJ6" s="464"/>
      <c r="CK6" s="464"/>
      <c r="CL6" s="464"/>
      <c r="CM6" s="464"/>
      <c r="CN6" s="464"/>
      <c r="CO6" s="464"/>
      <c r="CP6" s="464"/>
      <c r="CQ6" s="464"/>
      <c r="CR6" s="464"/>
      <c r="CS6" s="465"/>
      <c r="CT6" s="466">
        <v>84</v>
      </c>
      <c r="CU6" s="467"/>
      <c r="CV6" s="467"/>
      <c r="CW6" s="467"/>
      <c r="CX6" s="467"/>
      <c r="CY6" s="467"/>
      <c r="CZ6" s="467"/>
      <c r="DA6" s="468"/>
      <c r="DB6" s="466">
        <v>86.5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104</v>
      </c>
      <c r="AN7" s="453"/>
      <c r="AO7" s="453"/>
      <c r="AP7" s="453"/>
      <c r="AQ7" s="453"/>
      <c r="AR7" s="453"/>
      <c r="AS7" s="453"/>
      <c r="AT7" s="454"/>
      <c r="AU7" s="455" t="s">
        <v>94</v>
      </c>
      <c r="AV7" s="456"/>
      <c r="AW7" s="456"/>
      <c r="AX7" s="456"/>
      <c r="AY7" s="457" t="s">
        <v>105</v>
      </c>
      <c r="AZ7" s="458"/>
      <c r="BA7" s="458"/>
      <c r="BB7" s="458"/>
      <c r="BC7" s="458"/>
      <c r="BD7" s="458"/>
      <c r="BE7" s="458"/>
      <c r="BF7" s="458"/>
      <c r="BG7" s="458"/>
      <c r="BH7" s="458"/>
      <c r="BI7" s="458"/>
      <c r="BJ7" s="458"/>
      <c r="BK7" s="458"/>
      <c r="BL7" s="458"/>
      <c r="BM7" s="459"/>
      <c r="BN7" s="460">
        <v>0</v>
      </c>
      <c r="BO7" s="461"/>
      <c r="BP7" s="461"/>
      <c r="BQ7" s="461"/>
      <c r="BR7" s="461"/>
      <c r="BS7" s="461"/>
      <c r="BT7" s="461"/>
      <c r="BU7" s="462"/>
      <c r="BV7" s="460">
        <v>0</v>
      </c>
      <c r="BW7" s="461"/>
      <c r="BX7" s="461"/>
      <c r="BY7" s="461"/>
      <c r="BZ7" s="461"/>
      <c r="CA7" s="461"/>
      <c r="CB7" s="461"/>
      <c r="CC7" s="462"/>
      <c r="CD7" s="463" t="s">
        <v>106</v>
      </c>
      <c r="CE7" s="464"/>
      <c r="CF7" s="464"/>
      <c r="CG7" s="464"/>
      <c r="CH7" s="464"/>
      <c r="CI7" s="464"/>
      <c r="CJ7" s="464"/>
      <c r="CK7" s="464"/>
      <c r="CL7" s="464"/>
      <c r="CM7" s="464"/>
      <c r="CN7" s="464"/>
      <c r="CO7" s="464"/>
      <c r="CP7" s="464"/>
      <c r="CQ7" s="464"/>
      <c r="CR7" s="464"/>
      <c r="CS7" s="465"/>
      <c r="CT7" s="460">
        <v>2484557</v>
      </c>
      <c r="CU7" s="461"/>
      <c r="CV7" s="461"/>
      <c r="CW7" s="461"/>
      <c r="CX7" s="461"/>
      <c r="CY7" s="461"/>
      <c r="CZ7" s="461"/>
      <c r="DA7" s="462"/>
      <c r="DB7" s="460">
        <v>2500605</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107</v>
      </c>
      <c r="AN8" s="453"/>
      <c r="AO8" s="453"/>
      <c r="AP8" s="453"/>
      <c r="AQ8" s="453"/>
      <c r="AR8" s="453"/>
      <c r="AS8" s="453"/>
      <c r="AT8" s="454"/>
      <c r="AU8" s="455" t="s">
        <v>94</v>
      </c>
      <c r="AV8" s="456"/>
      <c r="AW8" s="456"/>
      <c r="AX8" s="456"/>
      <c r="AY8" s="457" t="s">
        <v>108</v>
      </c>
      <c r="AZ8" s="458"/>
      <c r="BA8" s="458"/>
      <c r="BB8" s="458"/>
      <c r="BC8" s="458"/>
      <c r="BD8" s="458"/>
      <c r="BE8" s="458"/>
      <c r="BF8" s="458"/>
      <c r="BG8" s="458"/>
      <c r="BH8" s="458"/>
      <c r="BI8" s="458"/>
      <c r="BJ8" s="458"/>
      <c r="BK8" s="458"/>
      <c r="BL8" s="458"/>
      <c r="BM8" s="459"/>
      <c r="BN8" s="460">
        <v>63579</v>
      </c>
      <c r="BO8" s="461"/>
      <c r="BP8" s="461"/>
      <c r="BQ8" s="461"/>
      <c r="BR8" s="461"/>
      <c r="BS8" s="461"/>
      <c r="BT8" s="461"/>
      <c r="BU8" s="462"/>
      <c r="BV8" s="460">
        <v>56077</v>
      </c>
      <c r="BW8" s="461"/>
      <c r="BX8" s="461"/>
      <c r="BY8" s="461"/>
      <c r="BZ8" s="461"/>
      <c r="CA8" s="461"/>
      <c r="CB8" s="461"/>
      <c r="CC8" s="462"/>
      <c r="CD8" s="463" t="s">
        <v>109</v>
      </c>
      <c r="CE8" s="464"/>
      <c r="CF8" s="464"/>
      <c r="CG8" s="464"/>
      <c r="CH8" s="464"/>
      <c r="CI8" s="464"/>
      <c r="CJ8" s="464"/>
      <c r="CK8" s="464"/>
      <c r="CL8" s="464"/>
      <c r="CM8" s="464"/>
      <c r="CN8" s="464"/>
      <c r="CO8" s="464"/>
      <c r="CP8" s="464"/>
      <c r="CQ8" s="464"/>
      <c r="CR8" s="464"/>
      <c r="CS8" s="465"/>
      <c r="CT8" s="469">
        <v>0.18</v>
      </c>
      <c r="CU8" s="470"/>
      <c r="CV8" s="470"/>
      <c r="CW8" s="470"/>
      <c r="CX8" s="470"/>
      <c r="CY8" s="470"/>
      <c r="CZ8" s="470"/>
      <c r="DA8" s="471"/>
      <c r="DB8" s="469">
        <v>0.17</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2534</v>
      </c>
      <c r="S9" s="477"/>
      <c r="T9" s="477"/>
      <c r="U9" s="477"/>
      <c r="V9" s="478"/>
      <c r="W9" s="386" t="s">
        <v>112</v>
      </c>
      <c r="X9" s="387"/>
      <c r="Y9" s="387"/>
      <c r="Z9" s="387"/>
      <c r="AA9" s="387"/>
      <c r="AB9" s="387"/>
      <c r="AC9" s="387"/>
      <c r="AD9" s="387"/>
      <c r="AE9" s="387"/>
      <c r="AF9" s="387"/>
      <c r="AG9" s="387"/>
      <c r="AH9" s="387"/>
      <c r="AI9" s="387"/>
      <c r="AJ9" s="387"/>
      <c r="AK9" s="387"/>
      <c r="AL9" s="388"/>
      <c r="AM9" s="452" t="s">
        <v>113</v>
      </c>
      <c r="AN9" s="453"/>
      <c r="AO9" s="453"/>
      <c r="AP9" s="453"/>
      <c r="AQ9" s="453"/>
      <c r="AR9" s="453"/>
      <c r="AS9" s="453"/>
      <c r="AT9" s="454"/>
      <c r="AU9" s="455" t="s">
        <v>114</v>
      </c>
      <c r="AV9" s="456"/>
      <c r="AW9" s="456"/>
      <c r="AX9" s="456"/>
      <c r="AY9" s="457" t="s">
        <v>115</v>
      </c>
      <c r="AZ9" s="458"/>
      <c r="BA9" s="458"/>
      <c r="BB9" s="458"/>
      <c r="BC9" s="458"/>
      <c r="BD9" s="458"/>
      <c r="BE9" s="458"/>
      <c r="BF9" s="458"/>
      <c r="BG9" s="458"/>
      <c r="BH9" s="458"/>
      <c r="BI9" s="458"/>
      <c r="BJ9" s="458"/>
      <c r="BK9" s="458"/>
      <c r="BL9" s="458"/>
      <c r="BM9" s="459"/>
      <c r="BN9" s="460">
        <v>7502</v>
      </c>
      <c r="BO9" s="461"/>
      <c r="BP9" s="461"/>
      <c r="BQ9" s="461"/>
      <c r="BR9" s="461"/>
      <c r="BS9" s="461"/>
      <c r="BT9" s="461"/>
      <c r="BU9" s="462"/>
      <c r="BV9" s="460">
        <v>-868</v>
      </c>
      <c r="BW9" s="461"/>
      <c r="BX9" s="461"/>
      <c r="BY9" s="461"/>
      <c r="BZ9" s="461"/>
      <c r="CA9" s="461"/>
      <c r="CB9" s="461"/>
      <c r="CC9" s="462"/>
      <c r="CD9" s="463" t="s">
        <v>116</v>
      </c>
      <c r="CE9" s="464"/>
      <c r="CF9" s="464"/>
      <c r="CG9" s="464"/>
      <c r="CH9" s="464"/>
      <c r="CI9" s="464"/>
      <c r="CJ9" s="464"/>
      <c r="CK9" s="464"/>
      <c r="CL9" s="464"/>
      <c r="CM9" s="464"/>
      <c r="CN9" s="464"/>
      <c r="CO9" s="464"/>
      <c r="CP9" s="464"/>
      <c r="CQ9" s="464"/>
      <c r="CR9" s="464"/>
      <c r="CS9" s="465"/>
      <c r="CT9" s="426">
        <v>15.1</v>
      </c>
      <c r="CU9" s="427"/>
      <c r="CV9" s="427"/>
      <c r="CW9" s="427"/>
      <c r="CX9" s="427"/>
      <c r="CY9" s="427"/>
      <c r="CZ9" s="427"/>
      <c r="DA9" s="428"/>
      <c r="DB9" s="426">
        <v>14.6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3"/>
      <c r="N10" s="453"/>
      <c r="O10" s="453"/>
      <c r="P10" s="453"/>
      <c r="Q10" s="454"/>
      <c r="R10" s="480">
        <v>2627</v>
      </c>
      <c r="S10" s="481"/>
      <c r="T10" s="481"/>
      <c r="U10" s="481"/>
      <c r="V10" s="482"/>
      <c r="W10" s="417"/>
      <c r="X10" s="418"/>
      <c r="Y10" s="418"/>
      <c r="Z10" s="418"/>
      <c r="AA10" s="418"/>
      <c r="AB10" s="418"/>
      <c r="AC10" s="418"/>
      <c r="AD10" s="418"/>
      <c r="AE10" s="418"/>
      <c r="AF10" s="418"/>
      <c r="AG10" s="418"/>
      <c r="AH10" s="418"/>
      <c r="AI10" s="418"/>
      <c r="AJ10" s="418"/>
      <c r="AK10" s="418"/>
      <c r="AL10" s="421"/>
      <c r="AM10" s="452" t="s">
        <v>118</v>
      </c>
      <c r="AN10" s="453"/>
      <c r="AO10" s="453"/>
      <c r="AP10" s="453"/>
      <c r="AQ10" s="453"/>
      <c r="AR10" s="453"/>
      <c r="AS10" s="453"/>
      <c r="AT10" s="454"/>
      <c r="AU10" s="455" t="s">
        <v>119</v>
      </c>
      <c r="AV10" s="456"/>
      <c r="AW10" s="456"/>
      <c r="AX10" s="456"/>
      <c r="AY10" s="457" t="s">
        <v>120</v>
      </c>
      <c r="AZ10" s="458"/>
      <c r="BA10" s="458"/>
      <c r="BB10" s="458"/>
      <c r="BC10" s="458"/>
      <c r="BD10" s="458"/>
      <c r="BE10" s="458"/>
      <c r="BF10" s="458"/>
      <c r="BG10" s="458"/>
      <c r="BH10" s="458"/>
      <c r="BI10" s="458"/>
      <c r="BJ10" s="458"/>
      <c r="BK10" s="458"/>
      <c r="BL10" s="458"/>
      <c r="BM10" s="459"/>
      <c r="BN10" s="460">
        <v>29596</v>
      </c>
      <c r="BO10" s="461"/>
      <c r="BP10" s="461"/>
      <c r="BQ10" s="461"/>
      <c r="BR10" s="461"/>
      <c r="BS10" s="461"/>
      <c r="BT10" s="461"/>
      <c r="BU10" s="462"/>
      <c r="BV10" s="460">
        <v>28558</v>
      </c>
      <c r="BW10" s="461"/>
      <c r="BX10" s="461"/>
      <c r="BY10" s="461"/>
      <c r="BZ10" s="461"/>
      <c r="CA10" s="461"/>
      <c r="CB10" s="461"/>
      <c r="CC10" s="46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2" t="s">
        <v>124</v>
      </c>
      <c r="AN11" s="453"/>
      <c r="AO11" s="453"/>
      <c r="AP11" s="453"/>
      <c r="AQ11" s="453"/>
      <c r="AR11" s="453"/>
      <c r="AS11" s="453"/>
      <c r="AT11" s="454"/>
      <c r="AU11" s="455" t="s">
        <v>125</v>
      </c>
      <c r="AV11" s="456"/>
      <c r="AW11" s="456"/>
      <c r="AX11" s="456"/>
      <c r="AY11" s="457" t="s">
        <v>126</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63" t="s">
        <v>127</v>
      </c>
      <c r="CE11" s="464"/>
      <c r="CF11" s="464"/>
      <c r="CG11" s="464"/>
      <c r="CH11" s="464"/>
      <c r="CI11" s="464"/>
      <c r="CJ11" s="464"/>
      <c r="CK11" s="464"/>
      <c r="CL11" s="464"/>
      <c r="CM11" s="464"/>
      <c r="CN11" s="464"/>
      <c r="CO11" s="464"/>
      <c r="CP11" s="464"/>
      <c r="CQ11" s="464"/>
      <c r="CR11" s="464"/>
      <c r="CS11" s="465"/>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2509</v>
      </c>
      <c r="S12" s="502"/>
      <c r="T12" s="502"/>
      <c r="U12" s="502"/>
      <c r="V12" s="503"/>
      <c r="W12" s="504" t="s">
        <v>1</v>
      </c>
      <c r="X12" s="456"/>
      <c r="Y12" s="456"/>
      <c r="Z12" s="456"/>
      <c r="AA12" s="456"/>
      <c r="AB12" s="505"/>
      <c r="AC12" s="506" t="s">
        <v>132</v>
      </c>
      <c r="AD12" s="507"/>
      <c r="AE12" s="507"/>
      <c r="AF12" s="507"/>
      <c r="AG12" s="508"/>
      <c r="AH12" s="506" t="s">
        <v>133</v>
      </c>
      <c r="AI12" s="507"/>
      <c r="AJ12" s="507"/>
      <c r="AK12" s="507"/>
      <c r="AL12" s="509"/>
      <c r="AM12" s="452" t="s">
        <v>134</v>
      </c>
      <c r="AN12" s="453"/>
      <c r="AO12" s="453"/>
      <c r="AP12" s="453"/>
      <c r="AQ12" s="453"/>
      <c r="AR12" s="453"/>
      <c r="AS12" s="453"/>
      <c r="AT12" s="454"/>
      <c r="AU12" s="455" t="s">
        <v>135</v>
      </c>
      <c r="AV12" s="456"/>
      <c r="AW12" s="456"/>
      <c r="AX12" s="456"/>
      <c r="AY12" s="457" t="s">
        <v>136</v>
      </c>
      <c r="AZ12" s="458"/>
      <c r="BA12" s="458"/>
      <c r="BB12" s="458"/>
      <c r="BC12" s="458"/>
      <c r="BD12" s="458"/>
      <c r="BE12" s="458"/>
      <c r="BF12" s="458"/>
      <c r="BG12" s="458"/>
      <c r="BH12" s="458"/>
      <c r="BI12" s="458"/>
      <c r="BJ12" s="458"/>
      <c r="BK12" s="458"/>
      <c r="BL12" s="458"/>
      <c r="BM12" s="459"/>
      <c r="BN12" s="460">
        <v>0</v>
      </c>
      <c r="BO12" s="461"/>
      <c r="BP12" s="461"/>
      <c r="BQ12" s="461"/>
      <c r="BR12" s="461"/>
      <c r="BS12" s="461"/>
      <c r="BT12" s="461"/>
      <c r="BU12" s="462"/>
      <c r="BV12" s="460">
        <v>39471</v>
      </c>
      <c r="BW12" s="461"/>
      <c r="BX12" s="461"/>
      <c r="BY12" s="461"/>
      <c r="BZ12" s="461"/>
      <c r="CA12" s="461"/>
      <c r="CB12" s="461"/>
      <c r="CC12" s="462"/>
      <c r="CD12" s="463" t="s">
        <v>137</v>
      </c>
      <c r="CE12" s="464"/>
      <c r="CF12" s="464"/>
      <c r="CG12" s="464"/>
      <c r="CH12" s="464"/>
      <c r="CI12" s="464"/>
      <c r="CJ12" s="464"/>
      <c r="CK12" s="464"/>
      <c r="CL12" s="464"/>
      <c r="CM12" s="464"/>
      <c r="CN12" s="464"/>
      <c r="CO12" s="464"/>
      <c r="CP12" s="464"/>
      <c r="CQ12" s="464"/>
      <c r="CR12" s="464"/>
      <c r="CS12" s="465"/>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2477</v>
      </c>
      <c r="S13" s="514"/>
      <c r="T13" s="514"/>
      <c r="U13" s="514"/>
      <c r="V13" s="515"/>
      <c r="W13" s="439" t="s">
        <v>140</v>
      </c>
      <c r="X13" s="440"/>
      <c r="Y13" s="440"/>
      <c r="Z13" s="440"/>
      <c r="AA13" s="440"/>
      <c r="AB13" s="430"/>
      <c r="AC13" s="480">
        <v>421</v>
      </c>
      <c r="AD13" s="481"/>
      <c r="AE13" s="481"/>
      <c r="AF13" s="481"/>
      <c r="AG13" s="523"/>
      <c r="AH13" s="480">
        <v>445</v>
      </c>
      <c r="AI13" s="481"/>
      <c r="AJ13" s="481"/>
      <c r="AK13" s="481"/>
      <c r="AL13" s="482"/>
      <c r="AM13" s="452" t="s">
        <v>141</v>
      </c>
      <c r="AN13" s="453"/>
      <c r="AO13" s="453"/>
      <c r="AP13" s="453"/>
      <c r="AQ13" s="453"/>
      <c r="AR13" s="453"/>
      <c r="AS13" s="453"/>
      <c r="AT13" s="454"/>
      <c r="AU13" s="455" t="s">
        <v>142</v>
      </c>
      <c r="AV13" s="456"/>
      <c r="AW13" s="456"/>
      <c r="AX13" s="456"/>
      <c r="AY13" s="457" t="s">
        <v>143</v>
      </c>
      <c r="AZ13" s="458"/>
      <c r="BA13" s="458"/>
      <c r="BB13" s="458"/>
      <c r="BC13" s="458"/>
      <c r="BD13" s="458"/>
      <c r="BE13" s="458"/>
      <c r="BF13" s="458"/>
      <c r="BG13" s="458"/>
      <c r="BH13" s="458"/>
      <c r="BI13" s="458"/>
      <c r="BJ13" s="458"/>
      <c r="BK13" s="458"/>
      <c r="BL13" s="458"/>
      <c r="BM13" s="459"/>
      <c r="BN13" s="460">
        <v>37098</v>
      </c>
      <c r="BO13" s="461"/>
      <c r="BP13" s="461"/>
      <c r="BQ13" s="461"/>
      <c r="BR13" s="461"/>
      <c r="BS13" s="461"/>
      <c r="BT13" s="461"/>
      <c r="BU13" s="462"/>
      <c r="BV13" s="460">
        <v>-11781</v>
      </c>
      <c r="BW13" s="461"/>
      <c r="BX13" s="461"/>
      <c r="BY13" s="461"/>
      <c r="BZ13" s="461"/>
      <c r="CA13" s="461"/>
      <c r="CB13" s="461"/>
      <c r="CC13" s="462"/>
      <c r="CD13" s="463" t="s">
        <v>144</v>
      </c>
      <c r="CE13" s="464"/>
      <c r="CF13" s="464"/>
      <c r="CG13" s="464"/>
      <c r="CH13" s="464"/>
      <c r="CI13" s="464"/>
      <c r="CJ13" s="464"/>
      <c r="CK13" s="464"/>
      <c r="CL13" s="464"/>
      <c r="CM13" s="464"/>
      <c r="CN13" s="464"/>
      <c r="CO13" s="464"/>
      <c r="CP13" s="464"/>
      <c r="CQ13" s="464"/>
      <c r="CR13" s="464"/>
      <c r="CS13" s="465"/>
      <c r="CT13" s="426">
        <v>5.4</v>
      </c>
      <c r="CU13" s="427"/>
      <c r="CV13" s="427"/>
      <c r="CW13" s="427"/>
      <c r="CX13" s="427"/>
      <c r="CY13" s="427"/>
      <c r="CZ13" s="427"/>
      <c r="DA13" s="428"/>
      <c r="DB13" s="426">
        <v>6.2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2534</v>
      </c>
      <c r="S14" s="514"/>
      <c r="T14" s="514"/>
      <c r="U14" s="514"/>
      <c r="V14" s="515"/>
      <c r="W14" s="419"/>
      <c r="X14" s="420"/>
      <c r="Y14" s="420"/>
      <c r="Z14" s="420"/>
      <c r="AA14" s="420"/>
      <c r="AB14" s="409"/>
      <c r="AC14" s="516">
        <v>34.299999999999997</v>
      </c>
      <c r="AD14" s="517"/>
      <c r="AE14" s="517"/>
      <c r="AF14" s="517"/>
      <c r="AG14" s="518"/>
      <c r="AH14" s="516">
        <v>36.9</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2503</v>
      </c>
      <c r="S15" s="514"/>
      <c r="T15" s="514"/>
      <c r="U15" s="514"/>
      <c r="V15" s="515"/>
      <c r="W15" s="439" t="s">
        <v>147</v>
      </c>
      <c r="X15" s="440"/>
      <c r="Y15" s="440"/>
      <c r="Z15" s="440"/>
      <c r="AA15" s="440"/>
      <c r="AB15" s="430"/>
      <c r="AC15" s="480">
        <v>115</v>
      </c>
      <c r="AD15" s="481"/>
      <c r="AE15" s="481"/>
      <c r="AF15" s="481"/>
      <c r="AG15" s="523"/>
      <c r="AH15" s="480">
        <v>109</v>
      </c>
      <c r="AI15" s="481"/>
      <c r="AJ15" s="481"/>
      <c r="AK15" s="481"/>
      <c r="AL15" s="482"/>
      <c r="AM15" s="452"/>
      <c r="AN15" s="453"/>
      <c r="AO15" s="453"/>
      <c r="AP15" s="453"/>
      <c r="AQ15" s="453"/>
      <c r="AR15" s="453"/>
      <c r="AS15" s="453"/>
      <c r="AT15" s="454"/>
      <c r="AU15" s="455"/>
      <c r="AV15" s="456"/>
      <c r="AW15" s="456"/>
      <c r="AX15" s="456"/>
      <c r="AY15" s="389" t="s">
        <v>148</v>
      </c>
      <c r="AZ15" s="390"/>
      <c r="BA15" s="390"/>
      <c r="BB15" s="390"/>
      <c r="BC15" s="390"/>
      <c r="BD15" s="390"/>
      <c r="BE15" s="390"/>
      <c r="BF15" s="390"/>
      <c r="BG15" s="390"/>
      <c r="BH15" s="390"/>
      <c r="BI15" s="390"/>
      <c r="BJ15" s="390"/>
      <c r="BK15" s="390"/>
      <c r="BL15" s="390"/>
      <c r="BM15" s="391"/>
      <c r="BN15" s="392">
        <v>451182</v>
      </c>
      <c r="BO15" s="393"/>
      <c r="BP15" s="393"/>
      <c r="BQ15" s="393"/>
      <c r="BR15" s="393"/>
      <c r="BS15" s="393"/>
      <c r="BT15" s="393"/>
      <c r="BU15" s="394"/>
      <c r="BV15" s="392">
        <v>425478</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33"/>
      <c r="N16" s="533"/>
      <c r="O16" s="533"/>
      <c r="P16" s="533"/>
      <c r="Q16" s="534"/>
      <c r="R16" s="535" t="s">
        <v>151</v>
      </c>
      <c r="S16" s="536"/>
      <c r="T16" s="536"/>
      <c r="U16" s="536"/>
      <c r="V16" s="537"/>
      <c r="W16" s="419"/>
      <c r="X16" s="420"/>
      <c r="Y16" s="420"/>
      <c r="Z16" s="420"/>
      <c r="AA16" s="420"/>
      <c r="AB16" s="409"/>
      <c r="AC16" s="516">
        <v>9.4</v>
      </c>
      <c r="AD16" s="517"/>
      <c r="AE16" s="517"/>
      <c r="AF16" s="517"/>
      <c r="AG16" s="518"/>
      <c r="AH16" s="516">
        <v>9</v>
      </c>
      <c r="AI16" s="517"/>
      <c r="AJ16" s="517"/>
      <c r="AK16" s="517"/>
      <c r="AL16" s="519"/>
      <c r="AM16" s="452"/>
      <c r="AN16" s="453"/>
      <c r="AO16" s="453"/>
      <c r="AP16" s="453"/>
      <c r="AQ16" s="453"/>
      <c r="AR16" s="453"/>
      <c r="AS16" s="453"/>
      <c r="AT16" s="454"/>
      <c r="AU16" s="455"/>
      <c r="AV16" s="456"/>
      <c r="AW16" s="456"/>
      <c r="AX16" s="456"/>
      <c r="AY16" s="457" t="s">
        <v>152</v>
      </c>
      <c r="AZ16" s="458"/>
      <c r="BA16" s="458"/>
      <c r="BB16" s="458"/>
      <c r="BC16" s="458"/>
      <c r="BD16" s="458"/>
      <c r="BE16" s="458"/>
      <c r="BF16" s="458"/>
      <c r="BG16" s="458"/>
      <c r="BH16" s="458"/>
      <c r="BI16" s="458"/>
      <c r="BJ16" s="458"/>
      <c r="BK16" s="458"/>
      <c r="BL16" s="458"/>
      <c r="BM16" s="459"/>
      <c r="BN16" s="460">
        <v>2313702</v>
      </c>
      <c r="BO16" s="461"/>
      <c r="BP16" s="461"/>
      <c r="BQ16" s="461"/>
      <c r="BR16" s="461"/>
      <c r="BS16" s="461"/>
      <c r="BT16" s="461"/>
      <c r="BU16" s="462"/>
      <c r="BV16" s="460">
        <v>2303249</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153</v>
      </c>
      <c r="N17" s="539"/>
      <c r="O17" s="539"/>
      <c r="P17" s="539"/>
      <c r="Q17" s="540"/>
      <c r="R17" s="535" t="s">
        <v>154</v>
      </c>
      <c r="S17" s="536"/>
      <c r="T17" s="536"/>
      <c r="U17" s="536"/>
      <c r="V17" s="537"/>
      <c r="W17" s="439" t="s">
        <v>155</v>
      </c>
      <c r="X17" s="440"/>
      <c r="Y17" s="440"/>
      <c r="Z17" s="440"/>
      <c r="AA17" s="440"/>
      <c r="AB17" s="430"/>
      <c r="AC17" s="480">
        <v>690</v>
      </c>
      <c r="AD17" s="481"/>
      <c r="AE17" s="481"/>
      <c r="AF17" s="481"/>
      <c r="AG17" s="523"/>
      <c r="AH17" s="480">
        <v>652</v>
      </c>
      <c r="AI17" s="481"/>
      <c r="AJ17" s="481"/>
      <c r="AK17" s="481"/>
      <c r="AL17" s="482"/>
      <c r="AM17" s="452"/>
      <c r="AN17" s="453"/>
      <c r="AO17" s="453"/>
      <c r="AP17" s="453"/>
      <c r="AQ17" s="453"/>
      <c r="AR17" s="453"/>
      <c r="AS17" s="453"/>
      <c r="AT17" s="454"/>
      <c r="AU17" s="455"/>
      <c r="AV17" s="456"/>
      <c r="AW17" s="456"/>
      <c r="AX17" s="456"/>
      <c r="AY17" s="457" t="s">
        <v>156</v>
      </c>
      <c r="AZ17" s="458"/>
      <c r="BA17" s="458"/>
      <c r="BB17" s="458"/>
      <c r="BC17" s="458"/>
      <c r="BD17" s="458"/>
      <c r="BE17" s="458"/>
      <c r="BF17" s="458"/>
      <c r="BG17" s="458"/>
      <c r="BH17" s="458"/>
      <c r="BI17" s="458"/>
      <c r="BJ17" s="458"/>
      <c r="BK17" s="458"/>
      <c r="BL17" s="458"/>
      <c r="BM17" s="459"/>
      <c r="BN17" s="460">
        <v>556176</v>
      </c>
      <c r="BO17" s="461"/>
      <c r="BP17" s="461"/>
      <c r="BQ17" s="461"/>
      <c r="BR17" s="461"/>
      <c r="BS17" s="461"/>
      <c r="BT17" s="461"/>
      <c r="BU17" s="462"/>
      <c r="BV17" s="460">
        <v>530012</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571.79999999999995</v>
      </c>
      <c r="M18" s="545"/>
      <c r="N18" s="545"/>
      <c r="O18" s="545"/>
      <c r="P18" s="545"/>
      <c r="Q18" s="545"/>
      <c r="R18" s="546"/>
      <c r="S18" s="546"/>
      <c r="T18" s="546"/>
      <c r="U18" s="546"/>
      <c r="V18" s="547"/>
      <c r="W18" s="441"/>
      <c r="X18" s="442"/>
      <c r="Y18" s="442"/>
      <c r="Z18" s="442"/>
      <c r="AA18" s="442"/>
      <c r="AB18" s="433"/>
      <c r="AC18" s="548">
        <v>56.3</v>
      </c>
      <c r="AD18" s="549"/>
      <c r="AE18" s="549"/>
      <c r="AF18" s="549"/>
      <c r="AG18" s="550"/>
      <c r="AH18" s="548">
        <v>54.1</v>
      </c>
      <c r="AI18" s="549"/>
      <c r="AJ18" s="549"/>
      <c r="AK18" s="549"/>
      <c r="AL18" s="551"/>
      <c r="AM18" s="452"/>
      <c r="AN18" s="453"/>
      <c r="AO18" s="453"/>
      <c r="AP18" s="453"/>
      <c r="AQ18" s="453"/>
      <c r="AR18" s="453"/>
      <c r="AS18" s="453"/>
      <c r="AT18" s="454"/>
      <c r="AU18" s="455"/>
      <c r="AV18" s="456"/>
      <c r="AW18" s="456"/>
      <c r="AX18" s="456"/>
      <c r="AY18" s="457" t="s">
        <v>158</v>
      </c>
      <c r="AZ18" s="458"/>
      <c r="BA18" s="458"/>
      <c r="BB18" s="458"/>
      <c r="BC18" s="458"/>
      <c r="BD18" s="458"/>
      <c r="BE18" s="458"/>
      <c r="BF18" s="458"/>
      <c r="BG18" s="458"/>
      <c r="BH18" s="458"/>
      <c r="BI18" s="458"/>
      <c r="BJ18" s="458"/>
      <c r="BK18" s="458"/>
      <c r="BL18" s="458"/>
      <c r="BM18" s="459"/>
      <c r="BN18" s="460">
        <v>2051092</v>
      </c>
      <c r="BO18" s="461"/>
      <c r="BP18" s="461"/>
      <c r="BQ18" s="461"/>
      <c r="BR18" s="461"/>
      <c r="BS18" s="461"/>
      <c r="BT18" s="461"/>
      <c r="BU18" s="462"/>
      <c r="BV18" s="460">
        <v>2106264</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160</v>
      </c>
      <c r="AZ19" s="458"/>
      <c r="BA19" s="458"/>
      <c r="BB19" s="458"/>
      <c r="BC19" s="458"/>
      <c r="BD19" s="458"/>
      <c r="BE19" s="458"/>
      <c r="BF19" s="458"/>
      <c r="BG19" s="458"/>
      <c r="BH19" s="458"/>
      <c r="BI19" s="458"/>
      <c r="BJ19" s="458"/>
      <c r="BK19" s="458"/>
      <c r="BL19" s="458"/>
      <c r="BM19" s="459"/>
      <c r="BN19" s="460">
        <v>3030570</v>
      </c>
      <c r="BO19" s="461"/>
      <c r="BP19" s="461"/>
      <c r="BQ19" s="461"/>
      <c r="BR19" s="461"/>
      <c r="BS19" s="461"/>
      <c r="BT19" s="461"/>
      <c r="BU19" s="462"/>
      <c r="BV19" s="460">
        <v>3549108</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1026</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35" t="s">
        <v>1</v>
      </c>
      <c r="F22" s="440"/>
      <c r="G22" s="440"/>
      <c r="H22" s="440"/>
      <c r="I22" s="440"/>
      <c r="J22" s="440"/>
      <c r="K22" s="430"/>
      <c r="L22" s="435" t="s">
        <v>164</v>
      </c>
      <c r="M22" s="440"/>
      <c r="N22" s="440"/>
      <c r="O22" s="440"/>
      <c r="P22" s="430"/>
      <c r="Q22" s="575" t="s">
        <v>165</v>
      </c>
      <c r="R22" s="576"/>
      <c r="S22" s="576"/>
      <c r="T22" s="576"/>
      <c r="U22" s="576"/>
      <c r="V22" s="577"/>
      <c r="W22" s="581" t="s">
        <v>166</v>
      </c>
      <c r="X22" s="567"/>
      <c r="Y22" s="568"/>
      <c r="Z22" s="435" t="s">
        <v>1</v>
      </c>
      <c r="AA22" s="440"/>
      <c r="AB22" s="440"/>
      <c r="AC22" s="440"/>
      <c r="AD22" s="440"/>
      <c r="AE22" s="440"/>
      <c r="AF22" s="440"/>
      <c r="AG22" s="430"/>
      <c r="AH22" s="586" t="s">
        <v>167</v>
      </c>
      <c r="AI22" s="440"/>
      <c r="AJ22" s="440"/>
      <c r="AK22" s="440"/>
      <c r="AL22" s="430"/>
      <c r="AM22" s="586" t="s">
        <v>168</v>
      </c>
      <c r="AN22" s="587"/>
      <c r="AO22" s="587"/>
      <c r="AP22" s="587"/>
      <c r="AQ22" s="587"/>
      <c r="AR22" s="588"/>
      <c r="AS22" s="575" t="s">
        <v>165</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169</v>
      </c>
      <c r="AZ23" s="390"/>
      <c r="BA23" s="390"/>
      <c r="BB23" s="390"/>
      <c r="BC23" s="390"/>
      <c r="BD23" s="390"/>
      <c r="BE23" s="390"/>
      <c r="BF23" s="390"/>
      <c r="BG23" s="390"/>
      <c r="BH23" s="390"/>
      <c r="BI23" s="390"/>
      <c r="BJ23" s="390"/>
      <c r="BK23" s="390"/>
      <c r="BL23" s="390"/>
      <c r="BM23" s="391"/>
      <c r="BN23" s="460">
        <v>4224804</v>
      </c>
      <c r="BO23" s="461"/>
      <c r="BP23" s="461"/>
      <c r="BQ23" s="461"/>
      <c r="BR23" s="461"/>
      <c r="BS23" s="461"/>
      <c r="BT23" s="461"/>
      <c r="BU23" s="462"/>
      <c r="BV23" s="460">
        <v>3606676</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3"/>
      <c r="G24" s="453"/>
      <c r="H24" s="453"/>
      <c r="I24" s="453"/>
      <c r="J24" s="453"/>
      <c r="K24" s="454"/>
      <c r="L24" s="480">
        <v>1</v>
      </c>
      <c r="M24" s="481"/>
      <c r="N24" s="481"/>
      <c r="O24" s="481"/>
      <c r="P24" s="523"/>
      <c r="Q24" s="480">
        <v>7820</v>
      </c>
      <c r="R24" s="481"/>
      <c r="S24" s="481"/>
      <c r="T24" s="481"/>
      <c r="U24" s="481"/>
      <c r="V24" s="523"/>
      <c r="W24" s="582"/>
      <c r="X24" s="570"/>
      <c r="Y24" s="571"/>
      <c r="Z24" s="479" t="s">
        <v>171</v>
      </c>
      <c r="AA24" s="453"/>
      <c r="AB24" s="453"/>
      <c r="AC24" s="453"/>
      <c r="AD24" s="453"/>
      <c r="AE24" s="453"/>
      <c r="AF24" s="453"/>
      <c r="AG24" s="454"/>
      <c r="AH24" s="480">
        <v>60</v>
      </c>
      <c r="AI24" s="481"/>
      <c r="AJ24" s="481"/>
      <c r="AK24" s="481"/>
      <c r="AL24" s="523"/>
      <c r="AM24" s="480">
        <v>180180</v>
      </c>
      <c r="AN24" s="481"/>
      <c r="AO24" s="481"/>
      <c r="AP24" s="481"/>
      <c r="AQ24" s="481"/>
      <c r="AR24" s="523"/>
      <c r="AS24" s="480">
        <v>3003</v>
      </c>
      <c r="AT24" s="481"/>
      <c r="AU24" s="481"/>
      <c r="AV24" s="481"/>
      <c r="AW24" s="481"/>
      <c r="AX24" s="482"/>
      <c r="AY24" s="594" t="s">
        <v>172</v>
      </c>
      <c r="AZ24" s="595"/>
      <c r="BA24" s="595"/>
      <c r="BB24" s="595"/>
      <c r="BC24" s="595"/>
      <c r="BD24" s="595"/>
      <c r="BE24" s="595"/>
      <c r="BF24" s="595"/>
      <c r="BG24" s="595"/>
      <c r="BH24" s="595"/>
      <c r="BI24" s="595"/>
      <c r="BJ24" s="595"/>
      <c r="BK24" s="595"/>
      <c r="BL24" s="595"/>
      <c r="BM24" s="596"/>
      <c r="BN24" s="460">
        <v>3487281</v>
      </c>
      <c r="BO24" s="461"/>
      <c r="BP24" s="461"/>
      <c r="BQ24" s="461"/>
      <c r="BR24" s="461"/>
      <c r="BS24" s="461"/>
      <c r="BT24" s="461"/>
      <c r="BU24" s="462"/>
      <c r="BV24" s="460">
        <v>2803280</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3"/>
      <c r="G25" s="453"/>
      <c r="H25" s="453"/>
      <c r="I25" s="453"/>
      <c r="J25" s="453"/>
      <c r="K25" s="454"/>
      <c r="L25" s="480">
        <v>1</v>
      </c>
      <c r="M25" s="481"/>
      <c r="N25" s="481"/>
      <c r="O25" s="481"/>
      <c r="P25" s="523"/>
      <c r="Q25" s="480">
        <v>6490</v>
      </c>
      <c r="R25" s="481"/>
      <c r="S25" s="481"/>
      <c r="T25" s="481"/>
      <c r="U25" s="481"/>
      <c r="V25" s="523"/>
      <c r="W25" s="582"/>
      <c r="X25" s="570"/>
      <c r="Y25" s="571"/>
      <c r="Z25" s="479" t="s">
        <v>174</v>
      </c>
      <c r="AA25" s="453"/>
      <c r="AB25" s="453"/>
      <c r="AC25" s="453"/>
      <c r="AD25" s="453"/>
      <c r="AE25" s="453"/>
      <c r="AF25" s="453"/>
      <c r="AG25" s="454"/>
      <c r="AH25" s="480" t="s">
        <v>138</v>
      </c>
      <c r="AI25" s="481"/>
      <c r="AJ25" s="481"/>
      <c r="AK25" s="481"/>
      <c r="AL25" s="523"/>
      <c r="AM25" s="480" t="s">
        <v>138</v>
      </c>
      <c r="AN25" s="481"/>
      <c r="AO25" s="481"/>
      <c r="AP25" s="481"/>
      <c r="AQ25" s="481"/>
      <c r="AR25" s="523"/>
      <c r="AS25" s="480" t="s">
        <v>138</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176433</v>
      </c>
      <c r="BO25" s="393"/>
      <c r="BP25" s="393"/>
      <c r="BQ25" s="393"/>
      <c r="BR25" s="393"/>
      <c r="BS25" s="393"/>
      <c r="BT25" s="393"/>
      <c r="BU25" s="394"/>
      <c r="BV25" s="392">
        <v>278378</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3"/>
      <c r="G26" s="453"/>
      <c r="H26" s="453"/>
      <c r="I26" s="453"/>
      <c r="J26" s="453"/>
      <c r="K26" s="454"/>
      <c r="L26" s="480">
        <v>1</v>
      </c>
      <c r="M26" s="481"/>
      <c r="N26" s="481"/>
      <c r="O26" s="481"/>
      <c r="P26" s="523"/>
      <c r="Q26" s="480">
        <v>5860</v>
      </c>
      <c r="R26" s="481"/>
      <c r="S26" s="481"/>
      <c r="T26" s="481"/>
      <c r="U26" s="481"/>
      <c r="V26" s="523"/>
      <c r="W26" s="582"/>
      <c r="X26" s="570"/>
      <c r="Y26" s="571"/>
      <c r="Z26" s="479" t="s">
        <v>177</v>
      </c>
      <c r="AA26" s="600"/>
      <c r="AB26" s="600"/>
      <c r="AC26" s="600"/>
      <c r="AD26" s="600"/>
      <c r="AE26" s="600"/>
      <c r="AF26" s="600"/>
      <c r="AG26" s="601"/>
      <c r="AH26" s="480" t="s">
        <v>138</v>
      </c>
      <c r="AI26" s="481"/>
      <c r="AJ26" s="481"/>
      <c r="AK26" s="481"/>
      <c r="AL26" s="523"/>
      <c r="AM26" s="480" t="s">
        <v>138</v>
      </c>
      <c r="AN26" s="481"/>
      <c r="AO26" s="481"/>
      <c r="AP26" s="481"/>
      <c r="AQ26" s="481"/>
      <c r="AR26" s="523"/>
      <c r="AS26" s="480" t="s">
        <v>138</v>
      </c>
      <c r="AT26" s="481"/>
      <c r="AU26" s="481"/>
      <c r="AV26" s="481"/>
      <c r="AW26" s="481"/>
      <c r="AX26" s="482"/>
      <c r="AY26" s="463" t="s">
        <v>178</v>
      </c>
      <c r="AZ26" s="464"/>
      <c r="BA26" s="464"/>
      <c r="BB26" s="464"/>
      <c r="BC26" s="464"/>
      <c r="BD26" s="464"/>
      <c r="BE26" s="464"/>
      <c r="BF26" s="464"/>
      <c r="BG26" s="464"/>
      <c r="BH26" s="464"/>
      <c r="BI26" s="464"/>
      <c r="BJ26" s="464"/>
      <c r="BK26" s="464"/>
      <c r="BL26" s="464"/>
      <c r="BM26" s="465"/>
      <c r="BN26" s="460" t="s">
        <v>138</v>
      </c>
      <c r="BO26" s="461"/>
      <c r="BP26" s="461"/>
      <c r="BQ26" s="461"/>
      <c r="BR26" s="461"/>
      <c r="BS26" s="461"/>
      <c r="BT26" s="461"/>
      <c r="BU26" s="462"/>
      <c r="BV26" s="460" t="s">
        <v>138</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3"/>
      <c r="G27" s="453"/>
      <c r="H27" s="453"/>
      <c r="I27" s="453"/>
      <c r="J27" s="453"/>
      <c r="K27" s="454"/>
      <c r="L27" s="480">
        <v>1</v>
      </c>
      <c r="M27" s="481"/>
      <c r="N27" s="481"/>
      <c r="O27" s="481"/>
      <c r="P27" s="523"/>
      <c r="Q27" s="480">
        <v>3070</v>
      </c>
      <c r="R27" s="481"/>
      <c r="S27" s="481"/>
      <c r="T27" s="481"/>
      <c r="U27" s="481"/>
      <c r="V27" s="523"/>
      <c r="W27" s="582"/>
      <c r="X27" s="570"/>
      <c r="Y27" s="571"/>
      <c r="Z27" s="479" t="s">
        <v>180</v>
      </c>
      <c r="AA27" s="453"/>
      <c r="AB27" s="453"/>
      <c r="AC27" s="453"/>
      <c r="AD27" s="453"/>
      <c r="AE27" s="453"/>
      <c r="AF27" s="453"/>
      <c r="AG27" s="454"/>
      <c r="AH27" s="480" t="s">
        <v>138</v>
      </c>
      <c r="AI27" s="481"/>
      <c r="AJ27" s="481"/>
      <c r="AK27" s="481"/>
      <c r="AL27" s="523"/>
      <c r="AM27" s="480" t="s">
        <v>138</v>
      </c>
      <c r="AN27" s="481"/>
      <c r="AO27" s="481"/>
      <c r="AP27" s="481"/>
      <c r="AQ27" s="481"/>
      <c r="AR27" s="523"/>
      <c r="AS27" s="480" t="s">
        <v>138</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597">
        <v>55473</v>
      </c>
      <c r="BO27" s="598"/>
      <c r="BP27" s="598"/>
      <c r="BQ27" s="598"/>
      <c r="BR27" s="598"/>
      <c r="BS27" s="598"/>
      <c r="BT27" s="598"/>
      <c r="BU27" s="599"/>
      <c r="BV27" s="597">
        <v>55077</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3"/>
      <c r="G28" s="453"/>
      <c r="H28" s="453"/>
      <c r="I28" s="453"/>
      <c r="J28" s="453"/>
      <c r="K28" s="454"/>
      <c r="L28" s="480">
        <v>1</v>
      </c>
      <c r="M28" s="481"/>
      <c r="N28" s="481"/>
      <c r="O28" s="481"/>
      <c r="P28" s="523"/>
      <c r="Q28" s="480">
        <v>2460</v>
      </c>
      <c r="R28" s="481"/>
      <c r="S28" s="481"/>
      <c r="T28" s="481"/>
      <c r="U28" s="481"/>
      <c r="V28" s="523"/>
      <c r="W28" s="582"/>
      <c r="X28" s="570"/>
      <c r="Y28" s="571"/>
      <c r="Z28" s="479" t="s">
        <v>183</v>
      </c>
      <c r="AA28" s="453"/>
      <c r="AB28" s="453"/>
      <c r="AC28" s="453"/>
      <c r="AD28" s="453"/>
      <c r="AE28" s="453"/>
      <c r="AF28" s="453"/>
      <c r="AG28" s="454"/>
      <c r="AH28" s="480" t="s">
        <v>138</v>
      </c>
      <c r="AI28" s="481"/>
      <c r="AJ28" s="481"/>
      <c r="AK28" s="481"/>
      <c r="AL28" s="523"/>
      <c r="AM28" s="480" t="s">
        <v>138</v>
      </c>
      <c r="AN28" s="481"/>
      <c r="AO28" s="481"/>
      <c r="AP28" s="481"/>
      <c r="AQ28" s="481"/>
      <c r="AR28" s="523"/>
      <c r="AS28" s="480" t="s">
        <v>138</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761975</v>
      </c>
      <c r="BO28" s="393"/>
      <c r="BP28" s="393"/>
      <c r="BQ28" s="393"/>
      <c r="BR28" s="393"/>
      <c r="BS28" s="393"/>
      <c r="BT28" s="393"/>
      <c r="BU28" s="394"/>
      <c r="BV28" s="392">
        <v>732379</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3"/>
      <c r="G29" s="453"/>
      <c r="H29" s="453"/>
      <c r="I29" s="453"/>
      <c r="J29" s="453"/>
      <c r="K29" s="454"/>
      <c r="L29" s="480">
        <v>7</v>
      </c>
      <c r="M29" s="481"/>
      <c r="N29" s="481"/>
      <c r="O29" s="481"/>
      <c r="P29" s="523"/>
      <c r="Q29" s="480">
        <v>1930</v>
      </c>
      <c r="R29" s="481"/>
      <c r="S29" s="481"/>
      <c r="T29" s="481"/>
      <c r="U29" s="481"/>
      <c r="V29" s="523"/>
      <c r="W29" s="583"/>
      <c r="X29" s="584"/>
      <c r="Y29" s="585"/>
      <c r="Z29" s="479" t="s">
        <v>186</v>
      </c>
      <c r="AA29" s="453"/>
      <c r="AB29" s="453"/>
      <c r="AC29" s="453"/>
      <c r="AD29" s="453"/>
      <c r="AE29" s="453"/>
      <c r="AF29" s="453"/>
      <c r="AG29" s="454"/>
      <c r="AH29" s="480">
        <v>60</v>
      </c>
      <c r="AI29" s="481"/>
      <c r="AJ29" s="481"/>
      <c r="AK29" s="481"/>
      <c r="AL29" s="523"/>
      <c r="AM29" s="480">
        <v>180180</v>
      </c>
      <c r="AN29" s="481"/>
      <c r="AO29" s="481"/>
      <c r="AP29" s="481"/>
      <c r="AQ29" s="481"/>
      <c r="AR29" s="523"/>
      <c r="AS29" s="480">
        <v>3003</v>
      </c>
      <c r="AT29" s="481"/>
      <c r="AU29" s="481"/>
      <c r="AV29" s="481"/>
      <c r="AW29" s="481"/>
      <c r="AX29" s="482"/>
      <c r="AY29" s="611"/>
      <c r="AZ29" s="612"/>
      <c r="BA29" s="612"/>
      <c r="BB29" s="613"/>
      <c r="BC29" s="457" t="s">
        <v>187</v>
      </c>
      <c r="BD29" s="458"/>
      <c r="BE29" s="458"/>
      <c r="BF29" s="458"/>
      <c r="BG29" s="458"/>
      <c r="BH29" s="458"/>
      <c r="BI29" s="458"/>
      <c r="BJ29" s="458"/>
      <c r="BK29" s="458"/>
      <c r="BL29" s="458"/>
      <c r="BM29" s="459"/>
      <c r="BN29" s="460">
        <v>393613</v>
      </c>
      <c r="BO29" s="461"/>
      <c r="BP29" s="461"/>
      <c r="BQ29" s="461"/>
      <c r="BR29" s="461"/>
      <c r="BS29" s="461"/>
      <c r="BT29" s="461"/>
      <c r="BU29" s="462"/>
      <c r="BV29" s="460">
        <v>393585</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188</v>
      </c>
      <c r="X30" s="606"/>
      <c r="Y30" s="606"/>
      <c r="Z30" s="606"/>
      <c r="AA30" s="606"/>
      <c r="AB30" s="606"/>
      <c r="AC30" s="606"/>
      <c r="AD30" s="606"/>
      <c r="AE30" s="606"/>
      <c r="AF30" s="606"/>
      <c r="AG30" s="607"/>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50</v>
      </c>
      <c r="BD30" s="595"/>
      <c r="BE30" s="595"/>
      <c r="BF30" s="595"/>
      <c r="BG30" s="595"/>
      <c r="BH30" s="595"/>
      <c r="BI30" s="595"/>
      <c r="BJ30" s="595"/>
      <c r="BK30" s="595"/>
      <c r="BL30" s="595"/>
      <c r="BM30" s="596"/>
      <c r="BN30" s="597">
        <v>3577429</v>
      </c>
      <c r="BO30" s="598"/>
      <c r="BP30" s="598"/>
      <c r="BQ30" s="598"/>
      <c r="BR30" s="598"/>
      <c r="BS30" s="598"/>
      <c r="BT30" s="598"/>
      <c r="BU30" s="599"/>
      <c r="BV30" s="597">
        <v>3429836</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195</v>
      </c>
      <c r="D33" s="447"/>
      <c r="E33" s="418" t="s">
        <v>196</v>
      </c>
      <c r="F33" s="418"/>
      <c r="G33" s="418"/>
      <c r="H33" s="418"/>
      <c r="I33" s="418"/>
      <c r="J33" s="418"/>
      <c r="K33" s="418"/>
      <c r="L33" s="418"/>
      <c r="M33" s="418"/>
      <c r="N33" s="418"/>
      <c r="O33" s="418"/>
      <c r="P33" s="418"/>
      <c r="Q33" s="418"/>
      <c r="R33" s="418"/>
      <c r="S33" s="418"/>
      <c r="T33" s="216"/>
      <c r="U33" s="447" t="s">
        <v>195</v>
      </c>
      <c r="V33" s="447"/>
      <c r="W33" s="418" t="s">
        <v>196</v>
      </c>
      <c r="X33" s="418"/>
      <c r="Y33" s="418"/>
      <c r="Z33" s="418"/>
      <c r="AA33" s="418"/>
      <c r="AB33" s="418"/>
      <c r="AC33" s="418"/>
      <c r="AD33" s="418"/>
      <c r="AE33" s="418"/>
      <c r="AF33" s="418"/>
      <c r="AG33" s="418"/>
      <c r="AH33" s="418"/>
      <c r="AI33" s="418"/>
      <c r="AJ33" s="418"/>
      <c r="AK33" s="418"/>
      <c r="AL33" s="216"/>
      <c r="AM33" s="447" t="s">
        <v>195</v>
      </c>
      <c r="AN33" s="447"/>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47" t="s">
        <v>197</v>
      </c>
      <c r="BX33" s="447"/>
      <c r="BY33" s="418" t="s">
        <v>199</v>
      </c>
      <c r="BZ33" s="418"/>
      <c r="CA33" s="418"/>
      <c r="CB33" s="418"/>
      <c r="CC33" s="418"/>
      <c r="CD33" s="418"/>
      <c r="CE33" s="418"/>
      <c r="CF33" s="418"/>
      <c r="CG33" s="418"/>
      <c r="CH33" s="418"/>
      <c r="CI33" s="418"/>
      <c r="CJ33" s="418"/>
      <c r="CK33" s="418"/>
      <c r="CL33" s="418"/>
      <c r="CM33" s="418"/>
      <c r="CN33" s="216"/>
      <c r="CO33" s="447" t="s">
        <v>195</v>
      </c>
      <c r="CP33" s="447"/>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水道特別会計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釧路北部消防事務組合</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鶴居村振興公社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診療所会計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IF('各会計、関係団体の財政状況及び健全化判断比率'!B32="","",'各会計、関係団体の財政状況及び健全化判断比率'!B32)</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釧路広域連合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釧路公立大学事務組合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釧路・根室広域地方税滞納整理機構</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clAzcGQ2dx6jtckUkm0N0IUSXn5jF6qk67/xPaP4jH4ZZGCM7iUr2BfkL4W1Ii/z+KIzdnPgxphim7CUQRE0A==" saltValue="LnGuSVvBO8rPu3dQGctX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9" t="s">
        <v>566</v>
      </c>
      <c r="D34" s="1209"/>
      <c r="E34" s="1210"/>
      <c r="F34" s="32">
        <v>1.55</v>
      </c>
      <c r="G34" s="33">
        <v>2.2200000000000002</v>
      </c>
      <c r="H34" s="33">
        <v>2.21</v>
      </c>
      <c r="I34" s="33">
        <v>2.2400000000000002</v>
      </c>
      <c r="J34" s="34">
        <v>2.5499999999999998</v>
      </c>
      <c r="K34" s="22"/>
      <c r="L34" s="22"/>
      <c r="M34" s="22"/>
      <c r="N34" s="22"/>
      <c r="O34" s="22"/>
      <c r="P34" s="22"/>
    </row>
    <row r="35" spans="1:16" ht="39" customHeight="1" x14ac:dyDescent="0.15">
      <c r="A35" s="22"/>
      <c r="B35" s="35"/>
      <c r="C35" s="1203" t="s">
        <v>567</v>
      </c>
      <c r="D35" s="1204"/>
      <c r="E35" s="1205"/>
      <c r="F35" s="36">
        <v>1.51</v>
      </c>
      <c r="G35" s="37">
        <v>1.67</v>
      </c>
      <c r="H35" s="37">
        <v>1.37</v>
      </c>
      <c r="I35" s="37">
        <v>1.41</v>
      </c>
      <c r="J35" s="38">
        <v>1.39</v>
      </c>
      <c r="K35" s="22"/>
      <c r="L35" s="22"/>
      <c r="M35" s="22"/>
      <c r="N35" s="22"/>
      <c r="O35" s="22"/>
      <c r="P35" s="22"/>
    </row>
    <row r="36" spans="1:16" ht="39" customHeight="1" x14ac:dyDescent="0.15">
      <c r="A36" s="22"/>
      <c r="B36" s="35"/>
      <c r="C36" s="1203" t="s">
        <v>568</v>
      </c>
      <c r="D36" s="1204"/>
      <c r="E36" s="1205"/>
      <c r="F36" s="36">
        <v>0.82</v>
      </c>
      <c r="G36" s="37">
        <v>1.1000000000000001</v>
      </c>
      <c r="H36" s="37">
        <v>0.87</v>
      </c>
      <c r="I36" s="37">
        <v>1.47</v>
      </c>
      <c r="J36" s="38">
        <v>0.85</v>
      </c>
      <c r="K36" s="22"/>
      <c r="L36" s="22"/>
      <c r="M36" s="22"/>
      <c r="N36" s="22"/>
      <c r="O36" s="22"/>
      <c r="P36" s="22"/>
    </row>
    <row r="37" spans="1:16" ht="39" customHeight="1" x14ac:dyDescent="0.15">
      <c r="A37" s="22"/>
      <c r="B37" s="35"/>
      <c r="C37" s="1203" t="s">
        <v>569</v>
      </c>
      <c r="D37" s="1204"/>
      <c r="E37" s="1205"/>
      <c r="F37" s="36">
        <v>0.11</v>
      </c>
      <c r="G37" s="37">
        <v>0.12</v>
      </c>
      <c r="H37" s="37">
        <v>0.12</v>
      </c>
      <c r="I37" s="37">
        <v>0.13</v>
      </c>
      <c r="J37" s="38">
        <v>0.09</v>
      </c>
      <c r="K37" s="22"/>
      <c r="L37" s="22"/>
      <c r="M37" s="22"/>
      <c r="N37" s="22"/>
      <c r="O37" s="22"/>
      <c r="P37" s="22"/>
    </row>
    <row r="38" spans="1:16" ht="39" customHeight="1" x14ac:dyDescent="0.15">
      <c r="A38" s="22"/>
      <c r="B38" s="35"/>
      <c r="C38" s="1203" t="s">
        <v>570</v>
      </c>
      <c r="D38" s="1204"/>
      <c r="E38" s="1205"/>
      <c r="F38" s="36">
        <v>0.04</v>
      </c>
      <c r="G38" s="37">
        <v>0.04</v>
      </c>
      <c r="H38" s="37">
        <v>0.04</v>
      </c>
      <c r="I38" s="37">
        <v>0.05</v>
      </c>
      <c r="J38" s="38">
        <v>0.04</v>
      </c>
      <c r="K38" s="22"/>
      <c r="L38" s="22"/>
      <c r="M38" s="22"/>
      <c r="N38" s="22"/>
      <c r="O38" s="22"/>
      <c r="P38" s="22"/>
    </row>
    <row r="39" spans="1:16" ht="39" customHeight="1" x14ac:dyDescent="0.15">
      <c r="A39" s="22"/>
      <c r="B39" s="35"/>
      <c r="C39" s="1203" t="s">
        <v>571</v>
      </c>
      <c r="D39" s="1204"/>
      <c r="E39" s="1205"/>
      <c r="F39" s="36">
        <v>0.01</v>
      </c>
      <c r="G39" s="37">
        <v>0.01</v>
      </c>
      <c r="H39" s="37">
        <v>0.01</v>
      </c>
      <c r="I39" s="37">
        <v>0.01</v>
      </c>
      <c r="J39" s="38">
        <v>0.02</v>
      </c>
      <c r="K39" s="22"/>
      <c r="L39" s="22"/>
      <c r="M39" s="22"/>
      <c r="N39" s="22"/>
      <c r="O39" s="22"/>
      <c r="P39" s="22"/>
    </row>
    <row r="40" spans="1:16" ht="39" customHeight="1" x14ac:dyDescent="0.15">
      <c r="A40" s="22"/>
      <c r="B40" s="35"/>
      <c r="C40" s="1203" t="s">
        <v>572</v>
      </c>
      <c r="D40" s="1204"/>
      <c r="E40" s="1205"/>
      <c r="F40" s="36">
        <v>0</v>
      </c>
      <c r="G40" s="37">
        <v>0</v>
      </c>
      <c r="H40" s="37">
        <v>0</v>
      </c>
      <c r="I40" s="37">
        <v>0</v>
      </c>
      <c r="J40" s="38">
        <v>0</v>
      </c>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573</v>
      </c>
      <c r="D42" s="1204"/>
      <c r="E42" s="1205"/>
      <c r="F42" s="36" t="s">
        <v>517</v>
      </c>
      <c r="G42" s="37" t="s">
        <v>517</v>
      </c>
      <c r="H42" s="37" t="s">
        <v>517</v>
      </c>
      <c r="I42" s="37" t="s">
        <v>517</v>
      </c>
      <c r="J42" s="38" t="s">
        <v>517</v>
      </c>
      <c r="K42" s="22"/>
      <c r="L42" s="22"/>
      <c r="M42" s="22"/>
      <c r="N42" s="22"/>
      <c r="O42" s="22"/>
      <c r="P42" s="22"/>
    </row>
    <row r="43" spans="1:16" ht="39" customHeight="1" thickBot="1" x14ac:dyDescent="0.2">
      <c r="A43" s="22"/>
      <c r="B43" s="40"/>
      <c r="C43" s="1206" t="s">
        <v>574</v>
      </c>
      <c r="D43" s="1207"/>
      <c r="E43" s="1208"/>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6j6wYkpLzirpOPFUXU/QzA3VG93WTowkwRERe2DyGSHGRLpseLnOi4GASg2FqBwLnCdfTxoogILk7ATj7Z1A==" saltValue="uf3i0afx/l9nTlE/+pAX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559</v>
      </c>
      <c r="L45" s="60">
        <v>584</v>
      </c>
      <c r="M45" s="60">
        <v>566</v>
      </c>
      <c r="N45" s="60">
        <v>520</v>
      </c>
      <c r="O45" s="61">
        <v>457</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517</v>
      </c>
      <c r="L46" s="64" t="s">
        <v>517</v>
      </c>
      <c r="M46" s="64" t="s">
        <v>517</v>
      </c>
      <c r="N46" s="64" t="s">
        <v>517</v>
      </c>
      <c r="O46" s="65" t="s">
        <v>517</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517</v>
      </c>
      <c r="L47" s="64" t="s">
        <v>517</v>
      </c>
      <c r="M47" s="64" t="s">
        <v>517</v>
      </c>
      <c r="N47" s="64" t="s">
        <v>517</v>
      </c>
      <c r="O47" s="65" t="s">
        <v>517</v>
      </c>
      <c r="P47" s="48"/>
      <c r="Q47" s="48"/>
      <c r="R47" s="48"/>
      <c r="S47" s="48"/>
      <c r="T47" s="48"/>
      <c r="U47" s="48"/>
    </row>
    <row r="48" spans="1:21" ht="30.75" customHeight="1" x14ac:dyDescent="0.15">
      <c r="A48" s="48"/>
      <c r="B48" s="1213"/>
      <c r="C48" s="1214"/>
      <c r="D48" s="62"/>
      <c r="E48" s="1219" t="s">
        <v>15</v>
      </c>
      <c r="F48" s="1219"/>
      <c r="G48" s="1219"/>
      <c r="H48" s="1219"/>
      <c r="I48" s="1219"/>
      <c r="J48" s="1220"/>
      <c r="K48" s="63">
        <v>31</v>
      </c>
      <c r="L48" s="64">
        <v>25</v>
      </c>
      <c r="M48" s="64">
        <v>23</v>
      </c>
      <c r="N48" s="64">
        <v>21</v>
      </c>
      <c r="O48" s="65">
        <v>19</v>
      </c>
      <c r="P48" s="48"/>
      <c r="Q48" s="48"/>
      <c r="R48" s="48"/>
      <c r="S48" s="48"/>
      <c r="T48" s="48"/>
      <c r="U48" s="48"/>
    </row>
    <row r="49" spans="1:21" ht="30.75" customHeight="1" x14ac:dyDescent="0.15">
      <c r="A49" s="48"/>
      <c r="B49" s="1213"/>
      <c r="C49" s="1214"/>
      <c r="D49" s="62"/>
      <c r="E49" s="1219" t="s">
        <v>16</v>
      </c>
      <c r="F49" s="1219"/>
      <c r="G49" s="1219"/>
      <c r="H49" s="1219"/>
      <c r="I49" s="1219"/>
      <c r="J49" s="1220"/>
      <c r="K49" s="63">
        <v>3</v>
      </c>
      <c r="L49" s="64">
        <v>3</v>
      </c>
      <c r="M49" s="64">
        <v>3</v>
      </c>
      <c r="N49" s="64">
        <v>3</v>
      </c>
      <c r="O49" s="65">
        <v>3</v>
      </c>
      <c r="P49" s="48"/>
      <c r="Q49" s="48"/>
      <c r="R49" s="48"/>
      <c r="S49" s="48"/>
      <c r="T49" s="48"/>
      <c r="U49" s="48"/>
    </row>
    <row r="50" spans="1:21" ht="30.75" customHeight="1" x14ac:dyDescent="0.15">
      <c r="A50" s="48"/>
      <c r="B50" s="1213"/>
      <c r="C50" s="1214"/>
      <c r="D50" s="62"/>
      <c r="E50" s="1219" t="s">
        <v>17</v>
      </c>
      <c r="F50" s="1219"/>
      <c r="G50" s="1219"/>
      <c r="H50" s="1219"/>
      <c r="I50" s="1219"/>
      <c r="J50" s="1220"/>
      <c r="K50" s="63" t="s">
        <v>517</v>
      </c>
      <c r="L50" s="64" t="s">
        <v>517</v>
      </c>
      <c r="M50" s="64" t="s">
        <v>517</v>
      </c>
      <c r="N50" s="64" t="s">
        <v>517</v>
      </c>
      <c r="O50" s="65" t="s">
        <v>517</v>
      </c>
      <c r="P50" s="48"/>
      <c r="Q50" s="48"/>
      <c r="R50" s="48"/>
      <c r="S50" s="48"/>
      <c r="T50" s="48"/>
      <c r="U50" s="48"/>
    </row>
    <row r="51" spans="1:21" ht="30.75" customHeight="1" x14ac:dyDescent="0.15">
      <c r="A51" s="48"/>
      <c r="B51" s="1215"/>
      <c r="C51" s="1216"/>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475</v>
      </c>
      <c r="L52" s="64">
        <v>466</v>
      </c>
      <c r="M52" s="64">
        <v>454</v>
      </c>
      <c r="N52" s="64">
        <v>434</v>
      </c>
      <c r="O52" s="65">
        <v>390</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118</v>
      </c>
      <c r="L53" s="69">
        <v>146</v>
      </c>
      <c r="M53" s="69">
        <v>138</v>
      </c>
      <c r="N53" s="69">
        <v>110</v>
      </c>
      <c r="O53" s="70">
        <v>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7" t="s">
        <v>25</v>
      </c>
      <c r="C57" s="1228"/>
      <c r="D57" s="1231" t="s">
        <v>26</v>
      </c>
      <c r="E57" s="1232"/>
      <c r="F57" s="1232"/>
      <c r="G57" s="1232"/>
      <c r="H57" s="1232"/>
      <c r="I57" s="1232"/>
      <c r="J57" s="1233"/>
      <c r="K57" s="83"/>
      <c r="L57" s="84"/>
      <c r="M57" s="84"/>
      <c r="N57" s="84"/>
      <c r="O57" s="85"/>
    </row>
    <row r="58" spans="1:21" ht="31.5" customHeight="1" thickBot="1" x14ac:dyDescent="0.2">
      <c r="B58" s="1229"/>
      <c r="C58" s="1230"/>
      <c r="D58" s="1234" t="s">
        <v>27</v>
      </c>
      <c r="E58" s="1235"/>
      <c r="F58" s="1235"/>
      <c r="G58" s="1235"/>
      <c r="H58" s="1235"/>
      <c r="I58" s="1235"/>
      <c r="J58" s="123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PLJc2ReISWnXm5M+M39AdSZn63aVprRB6Zrof75PSphm4qUq0dQdsNdD2Kmn8txJICXsERGG9ZKad4y/JNSgg==" saltValue="N4/QLAZVsvzEfEAB2aQE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37" t="s">
        <v>30</v>
      </c>
      <c r="C41" s="1238"/>
      <c r="D41" s="102"/>
      <c r="E41" s="1243" t="s">
        <v>31</v>
      </c>
      <c r="F41" s="1243"/>
      <c r="G41" s="1243"/>
      <c r="H41" s="1244"/>
      <c r="I41" s="103">
        <v>4072</v>
      </c>
      <c r="J41" s="104">
        <v>3887</v>
      </c>
      <c r="K41" s="104">
        <v>3644</v>
      </c>
      <c r="L41" s="104">
        <v>3620</v>
      </c>
      <c r="M41" s="105">
        <v>4225</v>
      </c>
    </row>
    <row r="42" spans="2:13" ht="27.75" customHeight="1" x14ac:dyDescent="0.15">
      <c r="B42" s="1239"/>
      <c r="C42" s="1240"/>
      <c r="D42" s="106"/>
      <c r="E42" s="1245" t="s">
        <v>32</v>
      </c>
      <c r="F42" s="1245"/>
      <c r="G42" s="1245"/>
      <c r="H42" s="1246"/>
      <c r="I42" s="107" t="s">
        <v>517</v>
      </c>
      <c r="J42" s="108" t="s">
        <v>517</v>
      </c>
      <c r="K42" s="108" t="s">
        <v>517</v>
      </c>
      <c r="L42" s="108" t="s">
        <v>517</v>
      </c>
      <c r="M42" s="109" t="s">
        <v>517</v>
      </c>
    </row>
    <row r="43" spans="2:13" ht="27.75" customHeight="1" x14ac:dyDescent="0.15">
      <c r="B43" s="1239"/>
      <c r="C43" s="1240"/>
      <c r="D43" s="106"/>
      <c r="E43" s="1245" t="s">
        <v>33</v>
      </c>
      <c r="F43" s="1245"/>
      <c r="G43" s="1245"/>
      <c r="H43" s="1246"/>
      <c r="I43" s="107">
        <v>177</v>
      </c>
      <c r="J43" s="108">
        <v>161</v>
      </c>
      <c r="K43" s="108">
        <v>145</v>
      </c>
      <c r="L43" s="108">
        <v>129</v>
      </c>
      <c r="M43" s="109">
        <v>116</v>
      </c>
    </row>
    <row r="44" spans="2:13" ht="27.75" customHeight="1" x14ac:dyDescent="0.15">
      <c r="B44" s="1239"/>
      <c r="C44" s="1240"/>
      <c r="D44" s="106"/>
      <c r="E44" s="1245" t="s">
        <v>34</v>
      </c>
      <c r="F44" s="1245"/>
      <c r="G44" s="1245"/>
      <c r="H44" s="1246"/>
      <c r="I44" s="107">
        <v>13</v>
      </c>
      <c r="J44" s="108">
        <v>10</v>
      </c>
      <c r="K44" s="108">
        <v>7</v>
      </c>
      <c r="L44" s="108">
        <v>4</v>
      </c>
      <c r="M44" s="109">
        <v>1</v>
      </c>
    </row>
    <row r="45" spans="2:13" ht="27.75" customHeight="1" x14ac:dyDescent="0.15">
      <c r="B45" s="1239"/>
      <c r="C45" s="1240"/>
      <c r="D45" s="106"/>
      <c r="E45" s="1245" t="s">
        <v>35</v>
      </c>
      <c r="F45" s="1245"/>
      <c r="G45" s="1245"/>
      <c r="H45" s="1246"/>
      <c r="I45" s="107">
        <v>396</v>
      </c>
      <c r="J45" s="108">
        <v>400</v>
      </c>
      <c r="K45" s="108">
        <v>395</v>
      </c>
      <c r="L45" s="108">
        <v>432</v>
      </c>
      <c r="M45" s="109">
        <v>348</v>
      </c>
    </row>
    <row r="46" spans="2:13" ht="27.75" customHeight="1" x14ac:dyDescent="0.15">
      <c r="B46" s="1239"/>
      <c r="C46" s="1240"/>
      <c r="D46" s="110"/>
      <c r="E46" s="1245" t="s">
        <v>36</v>
      </c>
      <c r="F46" s="1245"/>
      <c r="G46" s="1245"/>
      <c r="H46" s="1246"/>
      <c r="I46" s="107" t="s">
        <v>517</v>
      </c>
      <c r="J46" s="108" t="s">
        <v>517</v>
      </c>
      <c r="K46" s="108" t="s">
        <v>517</v>
      </c>
      <c r="L46" s="108" t="s">
        <v>517</v>
      </c>
      <c r="M46" s="109" t="s">
        <v>517</v>
      </c>
    </row>
    <row r="47" spans="2:13" ht="27.75" customHeight="1" x14ac:dyDescent="0.15">
      <c r="B47" s="1239"/>
      <c r="C47" s="1240"/>
      <c r="D47" s="111"/>
      <c r="E47" s="1247" t="s">
        <v>37</v>
      </c>
      <c r="F47" s="1248"/>
      <c r="G47" s="1248"/>
      <c r="H47" s="1249"/>
      <c r="I47" s="107" t="s">
        <v>517</v>
      </c>
      <c r="J47" s="108" t="s">
        <v>517</v>
      </c>
      <c r="K47" s="108" t="s">
        <v>517</v>
      </c>
      <c r="L47" s="108" t="s">
        <v>517</v>
      </c>
      <c r="M47" s="109" t="s">
        <v>517</v>
      </c>
    </row>
    <row r="48" spans="2:13" ht="27.75" customHeight="1" x14ac:dyDescent="0.15">
      <c r="B48" s="1239"/>
      <c r="C48" s="1240"/>
      <c r="D48" s="106"/>
      <c r="E48" s="1245" t="s">
        <v>38</v>
      </c>
      <c r="F48" s="1245"/>
      <c r="G48" s="1245"/>
      <c r="H48" s="1246"/>
      <c r="I48" s="107" t="s">
        <v>517</v>
      </c>
      <c r="J48" s="108" t="s">
        <v>517</v>
      </c>
      <c r="K48" s="108" t="s">
        <v>517</v>
      </c>
      <c r="L48" s="108" t="s">
        <v>517</v>
      </c>
      <c r="M48" s="109" t="s">
        <v>517</v>
      </c>
    </row>
    <row r="49" spans="2:13" ht="27.75" customHeight="1" x14ac:dyDescent="0.15">
      <c r="B49" s="1241"/>
      <c r="C49" s="1242"/>
      <c r="D49" s="106"/>
      <c r="E49" s="1245" t="s">
        <v>39</v>
      </c>
      <c r="F49" s="1245"/>
      <c r="G49" s="1245"/>
      <c r="H49" s="1246"/>
      <c r="I49" s="107" t="s">
        <v>517</v>
      </c>
      <c r="J49" s="108" t="s">
        <v>517</v>
      </c>
      <c r="K49" s="108" t="s">
        <v>517</v>
      </c>
      <c r="L49" s="108" t="s">
        <v>517</v>
      </c>
      <c r="M49" s="109" t="s">
        <v>517</v>
      </c>
    </row>
    <row r="50" spans="2:13" ht="27.75" customHeight="1" x14ac:dyDescent="0.15">
      <c r="B50" s="1250" t="s">
        <v>40</v>
      </c>
      <c r="C50" s="1251"/>
      <c r="D50" s="112"/>
      <c r="E50" s="1245" t="s">
        <v>41</v>
      </c>
      <c r="F50" s="1245"/>
      <c r="G50" s="1245"/>
      <c r="H50" s="1246"/>
      <c r="I50" s="107">
        <v>2845</v>
      </c>
      <c r="J50" s="108">
        <v>3302</v>
      </c>
      <c r="K50" s="108">
        <v>3995</v>
      </c>
      <c r="L50" s="108">
        <v>4635</v>
      </c>
      <c r="M50" s="109">
        <v>4813</v>
      </c>
    </row>
    <row r="51" spans="2:13" ht="27.75" customHeight="1" x14ac:dyDescent="0.15">
      <c r="B51" s="1239"/>
      <c r="C51" s="1240"/>
      <c r="D51" s="106"/>
      <c r="E51" s="1245" t="s">
        <v>42</v>
      </c>
      <c r="F51" s="1245"/>
      <c r="G51" s="1245"/>
      <c r="H51" s="1246"/>
      <c r="I51" s="107" t="s">
        <v>517</v>
      </c>
      <c r="J51" s="108" t="s">
        <v>517</v>
      </c>
      <c r="K51" s="108" t="s">
        <v>517</v>
      </c>
      <c r="L51" s="108" t="s">
        <v>517</v>
      </c>
      <c r="M51" s="109" t="s">
        <v>517</v>
      </c>
    </row>
    <row r="52" spans="2:13" ht="27.75" customHeight="1" x14ac:dyDescent="0.15">
      <c r="B52" s="1241"/>
      <c r="C52" s="1242"/>
      <c r="D52" s="106"/>
      <c r="E52" s="1245" t="s">
        <v>43</v>
      </c>
      <c r="F52" s="1245"/>
      <c r="G52" s="1245"/>
      <c r="H52" s="1246"/>
      <c r="I52" s="107">
        <v>3630</v>
      </c>
      <c r="J52" s="108">
        <v>3493</v>
      </c>
      <c r="K52" s="108">
        <v>3251</v>
      </c>
      <c r="L52" s="108">
        <v>3122</v>
      </c>
      <c r="M52" s="109">
        <v>3524</v>
      </c>
    </row>
    <row r="53" spans="2:13" ht="27.75" customHeight="1" thickBot="1" x14ac:dyDescent="0.2">
      <c r="B53" s="1252" t="s">
        <v>44</v>
      </c>
      <c r="C53" s="1253"/>
      <c r="D53" s="113"/>
      <c r="E53" s="1254" t="s">
        <v>45</v>
      </c>
      <c r="F53" s="1254"/>
      <c r="G53" s="1254"/>
      <c r="H53" s="1255"/>
      <c r="I53" s="114">
        <v>-1817</v>
      </c>
      <c r="J53" s="115">
        <v>-2336</v>
      </c>
      <c r="K53" s="115">
        <v>-3055</v>
      </c>
      <c r="L53" s="115">
        <v>-3571</v>
      </c>
      <c r="M53" s="116">
        <v>-3646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VZJlUAS9Cwz2q618DBHWZhiu5wQ0X6p/hbHY4PEvpz9ayoaf1JpuVPQXl2dHGjFmw7J+jSR0D81sNmeRfZ4ug==" saltValue="/RVNgl9aacqXTxsveHF1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4" t="s">
        <v>48</v>
      </c>
      <c r="D55" s="1264"/>
      <c r="E55" s="1265"/>
      <c r="F55" s="128">
        <v>743</v>
      </c>
      <c r="G55" s="128">
        <v>732</v>
      </c>
      <c r="H55" s="129">
        <v>762</v>
      </c>
    </row>
    <row r="56" spans="2:8" ht="52.5" customHeight="1" x14ac:dyDescent="0.15">
      <c r="B56" s="130"/>
      <c r="C56" s="1266" t="s">
        <v>49</v>
      </c>
      <c r="D56" s="1266"/>
      <c r="E56" s="1267"/>
      <c r="F56" s="131">
        <v>394</v>
      </c>
      <c r="G56" s="131">
        <v>394</v>
      </c>
      <c r="H56" s="132">
        <v>394</v>
      </c>
    </row>
    <row r="57" spans="2:8" ht="53.25" customHeight="1" x14ac:dyDescent="0.15">
      <c r="B57" s="130"/>
      <c r="C57" s="1268" t="s">
        <v>50</v>
      </c>
      <c r="D57" s="1268"/>
      <c r="E57" s="1269"/>
      <c r="F57" s="133">
        <v>2780</v>
      </c>
      <c r="G57" s="133">
        <v>3430</v>
      </c>
      <c r="H57" s="134">
        <v>3577</v>
      </c>
    </row>
    <row r="58" spans="2:8" ht="45.75" customHeight="1" x14ac:dyDescent="0.15">
      <c r="B58" s="135"/>
      <c r="C58" s="1256" t="s">
        <v>588</v>
      </c>
      <c r="D58" s="1257"/>
      <c r="E58" s="1258"/>
      <c r="F58" s="136">
        <v>887</v>
      </c>
      <c r="G58" s="136">
        <v>1533</v>
      </c>
      <c r="H58" s="137">
        <v>1676</v>
      </c>
    </row>
    <row r="59" spans="2:8" ht="45.75" customHeight="1" x14ac:dyDescent="0.15">
      <c r="B59" s="135"/>
      <c r="C59" s="1256" t="s">
        <v>589</v>
      </c>
      <c r="D59" s="1257"/>
      <c r="E59" s="1258"/>
      <c r="F59" s="136">
        <v>1125</v>
      </c>
      <c r="G59" s="136">
        <v>1142</v>
      </c>
      <c r="H59" s="137">
        <v>1154</v>
      </c>
    </row>
    <row r="60" spans="2:8" ht="45.75" customHeight="1" x14ac:dyDescent="0.15">
      <c r="B60" s="135"/>
      <c r="C60" s="1256" t="s">
        <v>590</v>
      </c>
      <c r="D60" s="1257"/>
      <c r="E60" s="1258"/>
      <c r="F60" s="136">
        <v>277</v>
      </c>
      <c r="G60" s="136">
        <v>277</v>
      </c>
      <c r="H60" s="137">
        <v>277</v>
      </c>
    </row>
    <row r="61" spans="2:8" ht="45.75" customHeight="1" x14ac:dyDescent="0.15">
      <c r="B61" s="135"/>
      <c r="C61" s="1256" t="s">
        <v>591</v>
      </c>
      <c r="D61" s="1257"/>
      <c r="E61" s="1258"/>
      <c r="F61" s="136">
        <v>184</v>
      </c>
      <c r="G61" s="136">
        <v>174</v>
      </c>
      <c r="H61" s="137">
        <v>160</v>
      </c>
    </row>
    <row r="62" spans="2:8" ht="45.75" customHeight="1" thickBot="1" x14ac:dyDescent="0.2">
      <c r="B62" s="138"/>
      <c r="C62" s="1259" t="s">
        <v>592</v>
      </c>
      <c r="D62" s="1260"/>
      <c r="E62" s="1261"/>
      <c r="F62" s="139">
        <v>89</v>
      </c>
      <c r="G62" s="139">
        <v>91</v>
      </c>
      <c r="H62" s="140">
        <v>99</v>
      </c>
    </row>
    <row r="63" spans="2:8" ht="52.5" customHeight="1" thickBot="1" x14ac:dyDescent="0.2">
      <c r="B63" s="141"/>
      <c r="C63" s="1262" t="s">
        <v>51</v>
      </c>
      <c r="D63" s="1262"/>
      <c r="E63" s="1263"/>
      <c r="F63" s="142">
        <v>3916</v>
      </c>
      <c r="G63" s="142">
        <v>4556</v>
      </c>
      <c r="H63" s="143">
        <v>4733</v>
      </c>
    </row>
    <row r="64" spans="2:8" ht="15" customHeight="1" x14ac:dyDescent="0.15"/>
  </sheetData>
  <sheetProtection algorithmName="SHA-512" hashValue="knLXfqwVPjjgW8RIfe4VgnjVlh0j03c8q1RM3Ospwjndv22xlHdQgJnto5qKUL0DLPi1rLuzSwc5YvaM2ymelA==" saltValue="Axjsc3gNtWm7/t1EkMfT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594</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595</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603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596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559</v>
      </c>
      <c r="BQ50" s="1304"/>
      <c r="BR50" s="1304"/>
      <c r="BS50" s="1304"/>
      <c r="BT50" s="1304"/>
      <c r="BU50" s="1304"/>
      <c r="BV50" s="1304"/>
      <c r="BW50" s="1304"/>
      <c r="BX50" s="1304" t="s">
        <v>560</v>
      </c>
      <c r="BY50" s="1304"/>
      <c r="BZ50" s="1304"/>
      <c r="CA50" s="1304"/>
      <c r="CB50" s="1304"/>
      <c r="CC50" s="1304"/>
      <c r="CD50" s="1304"/>
      <c r="CE50" s="1304"/>
      <c r="CF50" s="1304" t="s">
        <v>561</v>
      </c>
      <c r="CG50" s="1304"/>
      <c r="CH50" s="1304"/>
      <c r="CI50" s="1304"/>
      <c r="CJ50" s="1304"/>
      <c r="CK50" s="1304"/>
      <c r="CL50" s="1304"/>
      <c r="CM50" s="1304"/>
      <c r="CN50" s="1304" t="s">
        <v>562</v>
      </c>
      <c r="CO50" s="1304"/>
      <c r="CP50" s="1304"/>
      <c r="CQ50" s="1304"/>
      <c r="CR50" s="1304"/>
      <c r="CS50" s="1304"/>
      <c r="CT50" s="1304"/>
      <c r="CU50" s="1304"/>
      <c r="CV50" s="1304" t="s">
        <v>563</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597</v>
      </c>
      <c r="AO51" s="1308"/>
      <c r="AP51" s="1308"/>
      <c r="AQ51" s="1308"/>
      <c r="AR51" s="1308"/>
      <c r="AS51" s="1308"/>
      <c r="AT51" s="1308"/>
      <c r="AU51" s="1308"/>
      <c r="AV51" s="1308"/>
      <c r="AW51" s="1308"/>
      <c r="AX51" s="1308"/>
      <c r="AY51" s="1308"/>
      <c r="AZ51" s="1308"/>
      <c r="BA51" s="1308"/>
      <c r="BB51" s="1308" t="s">
        <v>598</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599</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59.6</v>
      </c>
      <c r="BY53" s="1310"/>
      <c r="BZ53" s="1310"/>
      <c r="CA53" s="1310"/>
      <c r="CB53" s="1310"/>
      <c r="CC53" s="1310"/>
      <c r="CD53" s="1310"/>
      <c r="CE53" s="1310"/>
      <c r="CF53" s="1310">
        <v>61.5</v>
      </c>
      <c r="CG53" s="1310"/>
      <c r="CH53" s="1310"/>
      <c r="CI53" s="1310"/>
      <c r="CJ53" s="1310"/>
      <c r="CK53" s="1310"/>
      <c r="CL53" s="1310"/>
      <c r="CM53" s="1310"/>
      <c r="CN53" s="1310">
        <v>63.4</v>
      </c>
      <c r="CO53" s="1310"/>
      <c r="CP53" s="1310"/>
      <c r="CQ53" s="1310"/>
      <c r="CR53" s="1310"/>
      <c r="CS53" s="1310"/>
      <c r="CT53" s="1310"/>
      <c r="CU53" s="1310"/>
      <c r="CV53" s="1310">
        <v>65.400000000000006</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600</v>
      </c>
      <c r="AO55" s="1304"/>
      <c r="AP55" s="1304"/>
      <c r="AQ55" s="1304"/>
      <c r="AR55" s="1304"/>
      <c r="AS55" s="1304"/>
      <c r="AT55" s="1304"/>
      <c r="AU55" s="1304"/>
      <c r="AV55" s="1304"/>
      <c r="AW55" s="1304"/>
      <c r="AX55" s="1304"/>
      <c r="AY55" s="1304"/>
      <c r="AZ55" s="1304"/>
      <c r="BA55" s="1304"/>
      <c r="BB55" s="1308" t="s">
        <v>598</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599</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601</v>
      </c>
    </row>
    <row r="64" spans="1:109" x14ac:dyDescent="0.15">
      <c r="B64" s="1279"/>
      <c r="G64" s="1286"/>
      <c r="I64" s="1320"/>
      <c r="J64" s="1320"/>
      <c r="K64" s="1320"/>
      <c r="L64" s="1320"/>
      <c r="M64" s="1320"/>
      <c r="N64" s="1321"/>
      <c r="AM64" s="1286"/>
      <c r="AN64" s="1286" t="s">
        <v>595</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596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559</v>
      </c>
      <c r="BQ72" s="1304"/>
      <c r="BR72" s="1304"/>
      <c r="BS72" s="1304"/>
      <c r="BT72" s="1304"/>
      <c r="BU72" s="1304"/>
      <c r="BV72" s="1304"/>
      <c r="BW72" s="1304"/>
      <c r="BX72" s="1304" t="s">
        <v>560</v>
      </c>
      <c r="BY72" s="1304"/>
      <c r="BZ72" s="1304"/>
      <c r="CA72" s="1304"/>
      <c r="CB72" s="1304"/>
      <c r="CC72" s="1304"/>
      <c r="CD72" s="1304"/>
      <c r="CE72" s="1304"/>
      <c r="CF72" s="1304" t="s">
        <v>561</v>
      </c>
      <c r="CG72" s="1304"/>
      <c r="CH72" s="1304"/>
      <c r="CI72" s="1304"/>
      <c r="CJ72" s="1304"/>
      <c r="CK72" s="1304"/>
      <c r="CL72" s="1304"/>
      <c r="CM72" s="1304"/>
      <c r="CN72" s="1304" t="s">
        <v>562</v>
      </c>
      <c r="CO72" s="1304"/>
      <c r="CP72" s="1304"/>
      <c r="CQ72" s="1304"/>
      <c r="CR72" s="1304"/>
      <c r="CS72" s="1304"/>
      <c r="CT72" s="1304"/>
      <c r="CU72" s="1304"/>
      <c r="CV72" s="1304" t="s">
        <v>563</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597</v>
      </c>
      <c r="AO73" s="1308"/>
      <c r="AP73" s="1308"/>
      <c r="AQ73" s="1308"/>
      <c r="AR73" s="1308"/>
      <c r="AS73" s="1308"/>
      <c r="AT73" s="1308"/>
      <c r="AU73" s="1308"/>
      <c r="AV73" s="1308"/>
      <c r="AW73" s="1308"/>
      <c r="AX73" s="1308"/>
      <c r="AY73" s="1308"/>
      <c r="AZ73" s="1308"/>
      <c r="BA73" s="1308"/>
      <c r="BB73" s="1308" t="s">
        <v>598</v>
      </c>
      <c r="BC73" s="1308"/>
      <c r="BD73" s="1308"/>
      <c r="BE73" s="1308"/>
      <c r="BF73" s="1308"/>
      <c r="BG73" s="1308"/>
      <c r="BH73" s="1308"/>
      <c r="BI73" s="1308"/>
      <c r="BJ73" s="1308"/>
      <c r="BK73" s="1308"/>
      <c r="BL73" s="1308"/>
      <c r="BM73" s="1308"/>
      <c r="BN73" s="1308"/>
      <c r="BO73" s="1308"/>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602</v>
      </c>
      <c r="BC75" s="1308"/>
      <c r="BD75" s="1308"/>
      <c r="BE75" s="1308"/>
      <c r="BF75" s="1308"/>
      <c r="BG75" s="1308"/>
      <c r="BH75" s="1308"/>
      <c r="BI75" s="1308"/>
      <c r="BJ75" s="1308"/>
      <c r="BK75" s="1308"/>
      <c r="BL75" s="1308"/>
      <c r="BM75" s="1308"/>
      <c r="BN75" s="1308"/>
      <c r="BO75" s="1308"/>
      <c r="BP75" s="1310">
        <v>7.1</v>
      </c>
      <c r="BQ75" s="1310"/>
      <c r="BR75" s="1310"/>
      <c r="BS75" s="1310"/>
      <c r="BT75" s="1310"/>
      <c r="BU75" s="1310"/>
      <c r="BV75" s="1310"/>
      <c r="BW75" s="1310"/>
      <c r="BX75" s="1310">
        <v>6.9</v>
      </c>
      <c r="BY75" s="1310"/>
      <c r="BZ75" s="1310"/>
      <c r="CA75" s="1310"/>
      <c r="CB75" s="1310"/>
      <c r="CC75" s="1310"/>
      <c r="CD75" s="1310"/>
      <c r="CE75" s="1310"/>
      <c r="CF75" s="1310">
        <v>6.2</v>
      </c>
      <c r="CG75" s="1310"/>
      <c r="CH75" s="1310"/>
      <c r="CI75" s="1310"/>
      <c r="CJ75" s="1310"/>
      <c r="CK75" s="1310"/>
      <c r="CL75" s="1310"/>
      <c r="CM75" s="1310"/>
      <c r="CN75" s="1310">
        <v>6.2</v>
      </c>
      <c r="CO75" s="1310"/>
      <c r="CP75" s="1310"/>
      <c r="CQ75" s="1310"/>
      <c r="CR75" s="1310"/>
      <c r="CS75" s="1310"/>
      <c r="CT75" s="1310"/>
      <c r="CU75" s="1310"/>
      <c r="CV75" s="1310">
        <v>5.4</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600</v>
      </c>
      <c r="AO77" s="1304"/>
      <c r="AP77" s="1304"/>
      <c r="AQ77" s="1304"/>
      <c r="AR77" s="1304"/>
      <c r="AS77" s="1304"/>
      <c r="AT77" s="1304"/>
      <c r="AU77" s="1304"/>
      <c r="AV77" s="1304"/>
      <c r="AW77" s="1304"/>
      <c r="AX77" s="1304"/>
      <c r="AY77" s="1304"/>
      <c r="AZ77" s="1304"/>
      <c r="BA77" s="1304"/>
      <c r="BB77" s="1308" t="s">
        <v>598</v>
      </c>
      <c r="BC77" s="1308"/>
      <c r="BD77" s="1308"/>
      <c r="BE77" s="1308"/>
      <c r="BF77" s="1308"/>
      <c r="BG77" s="1308"/>
      <c r="BH77" s="1308"/>
      <c r="BI77" s="1308"/>
      <c r="BJ77" s="1308"/>
      <c r="BK77" s="1308"/>
      <c r="BL77" s="1308"/>
      <c r="BM77" s="1308"/>
      <c r="BN77" s="1308"/>
      <c r="BO77" s="1308"/>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602</v>
      </c>
      <c r="BC79" s="1308"/>
      <c r="BD79" s="1308"/>
      <c r="BE79" s="1308"/>
      <c r="BF79" s="1308"/>
      <c r="BG79" s="1308"/>
      <c r="BH79" s="1308"/>
      <c r="BI79" s="1308"/>
      <c r="BJ79" s="1308"/>
      <c r="BK79" s="1308"/>
      <c r="BL79" s="1308"/>
      <c r="BM79" s="1308"/>
      <c r="BN79" s="1308"/>
      <c r="BO79" s="1308"/>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5C8/MfARfhxyghtrLmE0mwnhvo44dnfVN/QgB8oIng/WBKyof0+fHO5OL+YHoKq/8R4hWz6q9O5gN8uAnv5IVw==" saltValue="cm5AUH9leD6+nfbGoZNS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74" zoomScale="85" zoomScaleNormal="85" zoomScaleSheetLayoutView="70" workbookViewId="0">
      <selection activeCell="AS63" sqref="AS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N3+eQugk+4CPpDbEeMokIefXWkBACieoTpTCAswJBH7WpyWvLPfK3d4NyBuj57tgeuMQbrrl3PS4QpquBXdwjw==" saltValue="9Obyer309sopo12scWgY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G112" sqref="AG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yGHW3rQL4ORN0NQ2MozEBhyOFDhV14dDG+NLVkDia6I83Nxd8LudD1rdCruAHHfM7elkrnHt69JLIDaRNAKQ2Q==" saltValue="wYcTq4VCmkEwgTX3j3gu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348695</v>
      </c>
      <c r="E3" s="162"/>
      <c r="F3" s="163">
        <v>280458</v>
      </c>
      <c r="G3" s="164"/>
      <c r="H3" s="165"/>
    </row>
    <row r="4" spans="1:8" x14ac:dyDescent="0.15">
      <c r="A4" s="166"/>
      <c r="B4" s="167"/>
      <c r="C4" s="168"/>
      <c r="D4" s="169">
        <v>279083</v>
      </c>
      <c r="E4" s="170"/>
      <c r="F4" s="171">
        <v>127286</v>
      </c>
      <c r="G4" s="172"/>
      <c r="H4" s="173"/>
    </row>
    <row r="5" spans="1:8" x14ac:dyDescent="0.15">
      <c r="A5" s="154" t="s">
        <v>551</v>
      </c>
      <c r="B5" s="159"/>
      <c r="C5" s="160"/>
      <c r="D5" s="161">
        <v>400863</v>
      </c>
      <c r="E5" s="162"/>
      <c r="F5" s="163">
        <v>291945</v>
      </c>
      <c r="G5" s="164"/>
      <c r="H5" s="165"/>
    </row>
    <row r="6" spans="1:8" x14ac:dyDescent="0.15">
      <c r="A6" s="166"/>
      <c r="B6" s="167"/>
      <c r="C6" s="168"/>
      <c r="D6" s="169">
        <v>196528</v>
      </c>
      <c r="E6" s="170"/>
      <c r="F6" s="171">
        <v>127651</v>
      </c>
      <c r="G6" s="172"/>
      <c r="H6" s="173"/>
    </row>
    <row r="7" spans="1:8" x14ac:dyDescent="0.15">
      <c r="A7" s="154" t="s">
        <v>552</v>
      </c>
      <c r="B7" s="159"/>
      <c r="C7" s="160"/>
      <c r="D7" s="161">
        <v>441063</v>
      </c>
      <c r="E7" s="162"/>
      <c r="F7" s="163">
        <v>291173</v>
      </c>
      <c r="G7" s="164"/>
      <c r="H7" s="165"/>
    </row>
    <row r="8" spans="1:8" x14ac:dyDescent="0.15">
      <c r="A8" s="166"/>
      <c r="B8" s="167"/>
      <c r="C8" s="168"/>
      <c r="D8" s="169">
        <v>284890</v>
      </c>
      <c r="E8" s="170"/>
      <c r="F8" s="171">
        <v>119071</v>
      </c>
      <c r="G8" s="172"/>
      <c r="H8" s="173"/>
    </row>
    <row r="9" spans="1:8" x14ac:dyDescent="0.15">
      <c r="A9" s="154" t="s">
        <v>553</v>
      </c>
      <c r="B9" s="159"/>
      <c r="C9" s="160"/>
      <c r="D9" s="161">
        <v>401338</v>
      </c>
      <c r="E9" s="162"/>
      <c r="F9" s="163">
        <v>271581</v>
      </c>
      <c r="G9" s="164"/>
      <c r="H9" s="165"/>
    </row>
    <row r="10" spans="1:8" x14ac:dyDescent="0.15">
      <c r="A10" s="166"/>
      <c r="B10" s="167"/>
      <c r="C10" s="168"/>
      <c r="D10" s="169">
        <v>270043</v>
      </c>
      <c r="E10" s="170"/>
      <c r="F10" s="171">
        <v>117844</v>
      </c>
      <c r="G10" s="172"/>
      <c r="H10" s="173"/>
    </row>
    <row r="11" spans="1:8" x14ac:dyDescent="0.15">
      <c r="A11" s="154" t="s">
        <v>554</v>
      </c>
      <c r="B11" s="159"/>
      <c r="C11" s="160"/>
      <c r="D11" s="161">
        <v>1321772</v>
      </c>
      <c r="E11" s="162"/>
      <c r="F11" s="163">
        <v>268375</v>
      </c>
      <c r="G11" s="164"/>
      <c r="H11" s="165"/>
    </row>
    <row r="12" spans="1:8" x14ac:dyDescent="0.15">
      <c r="A12" s="166"/>
      <c r="B12" s="167"/>
      <c r="C12" s="174"/>
      <c r="D12" s="169">
        <v>577257</v>
      </c>
      <c r="E12" s="170"/>
      <c r="F12" s="171">
        <v>119602</v>
      </c>
      <c r="G12" s="172"/>
      <c r="H12" s="173"/>
    </row>
    <row r="13" spans="1:8" x14ac:dyDescent="0.15">
      <c r="A13" s="154"/>
      <c r="B13" s="159"/>
      <c r="C13" s="175"/>
      <c r="D13" s="176">
        <v>582746</v>
      </c>
      <c r="E13" s="177"/>
      <c r="F13" s="178">
        <v>280706</v>
      </c>
      <c r="G13" s="179"/>
      <c r="H13" s="165"/>
    </row>
    <row r="14" spans="1:8" x14ac:dyDescent="0.15">
      <c r="A14" s="166"/>
      <c r="B14" s="167"/>
      <c r="C14" s="168"/>
      <c r="D14" s="169">
        <v>321560</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1.55</v>
      </c>
      <c r="C19" s="180">
        <f>ROUND(VALUE(SUBSTITUTE(実質収支比率等に係る経年分析!G$48,"▲","-")),2)</f>
        <v>2.2200000000000002</v>
      </c>
      <c r="D19" s="180">
        <f>ROUND(VALUE(SUBSTITUTE(実質収支比率等に係る経年分析!H$48,"▲","-")),2)</f>
        <v>2.2200000000000002</v>
      </c>
      <c r="E19" s="180">
        <f>ROUND(VALUE(SUBSTITUTE(実質収支比率等に係る経年分析!I$48,"▲","-")),2)</f>
        <v>2.2400000000000002</v>
      </c>
      <c r="F19" s="180">
        <f>ROUND(VALUE(SUBSTITUTE(実質収支比率等に係る経年分析!J$48,"▲","-")),2)</f>
        <v>2.56</v>
      </c>
    </row>
    <row r="20" spans="1:11" x14ac:dyDescent="0.15">
      <c r="A20" s="180" t="s">
        <v>55</v>
      </c>
      <c r="B20" s="180">
        <f>ROUND(VALUE(SUBSTITUTE(実質収支比率等に係る経年分析!F$47,"▲","-")),2)</f>
        <v>26.5</v>
      </c>
      <c r="C20" s="180">
        <f>ROUND(VALUE(SUBSTITUTE(実質収支比率等に係る経年分析!G$47,"▲","-")),2)</f>
        <v>28.27</v>
      </c>
      <c r="D20" s="180">
        <f>ROUND(VALUE(SUBSTITUTE(実質収支比率等に係る経年分析!H$47,"▲","-")),2)</f>
        <v>28.97</v>
      </c>
      <c r="E20" s="180">
        <f>ROUND(VALUE(SUBSTITUTE(実質収支比率等に係る経年分析!I$47,"▲","-")),2)</f>
        <v>29.29</v>
      </c>
      <c r="F20" s="180">
        <f>ROUND(VALUE(SUBSTITUTE(実質収支比率等に係る経年分析!J$47,"▲","-")),2)</f>
        <v>30.67</v>
      </c>
    </row>
    <row r="21" spans="1:11" x14ac:dyDescent="0.15">
      <c r="A21" s="180" t="s">
        <v>56</v>
      </c>
      <c r="B21" s="180">
        <f>IF(ISNUMBER(VALUE(SUBSTITUTE(実質収支比率等に係る経年分析!F$49,"▲","-"))),ROUND(VALUE(SUBSTITUTE(実質収支比率等に係る経年分析!F$49,"▲","-")),2),NA())</f>
        <v>1.05</v>
      </c>
      <c r="C21" s="180">
        <f>IF(ISNUMBER(VALUE(SUBSTITUTE(実質収支比率等に係る経年分析!G$49,"▲","-"))),ROUND(VALUE(SUBSTITUTE(実質収支比率等に係る経年分析!G$49,"▲","-")),2),NA())</f>
        <v>1.63</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-0.47</v>
      </c>
      <c r="F21" s="180">
        <f>IF(ISNUMBER(VALUE(SUBSTITUTE(実質収支比率等に係る経年分析!J$49,"▲","-"))),ROUND(VALUE(SUBSTITUTE(実質収支比率等に係る経年分析!J$49,"▲","-")),2),NA())</f>
        <v>1.49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診療所会計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2.2200000000000002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2.2400000000000002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2.5499999999999998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475</v>
      </c>
      <c r="E42" s="182"/>
      <c r="F42" s="182"/>
      <c r="G42" s="182">
        <f>'実質公債費比率（分子）の構造'!L$52</f>
        <v>466</v>
      </c>
      <c r="H42" s="182"/>
      <c r="I42" s="182"/>
      <c r="J42" s="182">
        <f>'実質公債費比率（分子）の構造'!M$52</f>
        <v>454</v>
      </c>
      <c r="K42" s="182"/>
      <c r="L42" s="182"/>
      <c r="M42" s="182">
        <f>'実質公債費比率（分子）の構造'!N$52</f>
        <v>434</v>
      </c>
      <c r="N42" s="182"/>
      <c r="O42" s="182"/>
      <c r="P42" s="182">
        <f>'実質公債費比率（分子）の構造'!O$52</f>
        <v>390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31</v>
      </c>
      <c r="C46" s="182"/>
      <c r="D46" s="182"/>
      <c r="E46" s="182">
        <f>'実質公債費比率（分子）の構造'!L$48</f>
        <v>25</v>
      </c>
      <c r="F46" s="182"/>
      <c r="G46" s="182"/>
      <c r="H46" s="182">
        <f>'実質公債費比率（分子）の構造'!M$48</f>
        <v>23</v>
      </c>
      <c r="I46" s="182"/>
      <c r="J46" s="182"/>
      <c r="K46" s="182">
        <f>'実質公債費比率（分子）の構造'!N$48</f>
        <v>21</v>
      </c>
      <c r="L46" s="182"/>
      <c r="M46" s="182"/>
      <c r="N46" s="182">
        <f>'実質公債費比率（分子）の構造'!O$48</f>
        <v>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559</v>
      </c>
      <c r="C49" s="182"/>
      <c r="D49" s="182"/>
      <c r="E49" s="182">
        <f>'実質公債費比率（分子）の構造'!L$45</f>
        <v>584</v>
      </c>
      <c r="F49" s="182"/>
      <c r="G49" s="182"/>
      <c r="H49" s="182">
        <f>'実質公債費比率（分子）の構造'!M$45</f>
        <v>566</v>
      </c>
      <c r="I49" s="182"/>
      <c r="J49" s="182"/>
      <c r="K49" s="182">
        <f>'実質公債費比率（分子）の構造'!N$45</f>
        <v>520</v>
      </c>
      <c r="L49" s="182"/>
      <c r="M49" s="182"/>
      <c r="N49" s="182">
        <f>'実質公債費比率（分子）の構造'!O$45</f>
        <v>457</v>
      </c>
      <c r="O49" s="182"/>
      <c r="P49" s="182"/>
    </row>
    <row r="50" spans="1:16" x14ac:dyDescent="0.15">
      <c r="A50" s="182" t="s">
        <v>71</v>
      </c>
      <c r="B50" s="182" t="e">
        <f>NA()</f>
        <v>#N/A</v>
      </c>
      <c r="C50" s="182">
        <f>IF(ISNUMBER('実質公債費比率（分子）の構造'!K$53),'実質公債費比率（分子）の構造'!K$53,NA())</f>
        <v>118</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138</v>
      </c>
      <c r="J50" s="182" t="e">
        <f>NA()</f>
        <v>#N/A</v>
      </c>
      <c r="K50" s="182" t="e">
        <f>NA()</f>
        <v>#N/A</v>
      </c>
      <c r="L50" s="182">
        <f>IF(ISNUMBER('実質公債費比率（分子）の構造'!N$53),'実質公債費比率（分子）の構造'!N$53,NA())</f>
        <v>110</v>
      </c>
      <c r="M50" s="182" t="e">
        <f>NA()</f>
        <v>#N/A</v>
      </c>
      <c r="N50" s="182" t="e">
        <f>NA()</f>
        <v>#N/A</v>
      </c>
      <c r="O50" s="182">
        <f>IF(ISNUMBER('実質公債費比率（分子）の構造'!O$53),'実質公債費比率（分子）の構造'!O$53,NA())</f>
        <v>89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3630</v>
      </c>
      <c r="E56" s="181"/>
      <c r="F56" s="181"/>
      <c r="G56" s="181">
        <f>'将来負担比率（分子）の構造'!J$52</f>
        <v>3493</v>
      </c>
      <c r="H56" s="181"/>
      <c r="I56" s="181"/>
      <c r="J56" s="181">
        <f>'将来負担比率（分子）の構造'!K$52</f>
        <v>3251</v>
      </c>
      <c r="K56" s="181"/>
      <c r="L56" s="181"/>
      <c r="M56" s="181">
        <f>'将来負担比率（分子）の構造'!L$52</f>
        <v>3122</v>
      </c>
      <c r="N56" s="181"/>
      <c r="O56" s="181"/>
      <c r="P56" s="181">
        <f>'将来負担比率（分子）の構造'!M$52</f>
        <v>3524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2845</v>
      </c>
      <c r="E58" s="181"/>
      <c r="F58" s="181"/>
      <c r="G58" s="181">
        <f>'将来負担比率（分子）の構造'!J$50</f>
        <v>3302</v>
      </c>
      <c r="H58" s="181"/>
      <c r="I58" s="181"/>
      <c r="J58" s="181">
        <f>'将来負担比率（分子）の構造'!K$50</f>
        <v>3995</v>
      </c>
      <c r="K58" s="181"/>
      <c r="L58" s="181"/>
      <c r="M58" s="181">
        <f>'将来負担比率（分子）の構造'!L$50</f>
        <v>4635</v>
      </c>
      <c r="N58" s="181"/>
      <c r="O58" s="181"/>
      <c r="P58" s="181">
        <f>'将来負担比率（分子）の構造'!M$50</f>
        <v>4813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396</v>
      </c>
      <c r="C62" s="181"/>
      <c r="D62" s="181"/>
      <c r="E62" s="181">
        <f>'将来負担比率（分子）の構造'!J$45</f>
        <v>400</v>
      </c>
      <c r="F62" s="181"/>
      <c r="G62" s="181"/>
      <c r="H62" s="181">
        <f>'将来負担比率（分子）の構造'!K$45</f>
        <v>395</v>
      </c>
      <c r="I62" s="181"/>
      <c r="J62" s="181"/>
      <c r="K62" s="181">
        <f>'将来負担比率（分子）の構造'!L$45</f>
        <v>432</v>
      </c>
      <c r="L62" s="181"/>
      <c r="M62" s="181"/>
      <c r="N62" s="181">
        <f>'将来負担比率（分子）の構造'!M$45</f>
        <v>348</v>
      </c>
      <c r="O62" s="181"/>
      <c r="P62" s="181"/>
    </row>
    <row r="63" spans="1:16" x14ac:dyDescent="0.15">
      <c r="A63" s="181" t="s">
        <v>34</v>
      </c>
      <c r="B63" s="181">
        <f>'将来負担比率（分子）の構造'!I$44</f>
        <v>13</v>
      </c>
      <c r="C63" s="181"/>
      <c r="D63" s="181"/>
      <c r="E63" s="181">
        <f>'将来負担比率（分子）の構造'!J$44</f>
        <v>10</v>
      </c>
      <c r="F63" s="181"/>
      <c r="G63" s="181"/>
      <c r="H63" s="181">
        <f>'将来負担比率（分子）の構造'!K$44</f>
        <v>7</v>
      </c>
      <c r="I63" s="181"/>
      <c r="J63" s="181"/>
      <c r="K63" s="181">
        <f>'将来負担比率（分子）の構造'!L$44</f>
        <v>4</v>
      </c>
      <c r="L63" s="181"/>
      <c r="M63" s="181"/>
      <c r="N63" s="181">
        <f>'将来負担比率（分子）の構造'!M$44</f>
        <v>1</v>
      </c>
      <c r="O63" s="181"/>
      <c r="P63" s="181"/>
    </row>
    <row r="64" spans="1:16" x14ac:dyDescent="0.15">
      <c r="A64" s="181" t="s">
        <v>33</v>
      </c>
      <c r="B64" s="181">
        <f>'将来負担比率（分子）の構造'!I$43</f>
        <v>177</v>
      </c>
      <c r="C64" s="181"/>
      <c r="D64" s="181"/>
      <c r="E64" s="181">
        <f>'将来負担比率（分子）の構造'!J$43</f>
        <v>161</v>
      </c>
      <c r="F64" s="181"/>
      <c r="G64" s="181"/>
      <c r="H64" s="181">
        <f>'将来負担比率（分子）の構造'!K$43</f>
        <v>145</v>
      </c>
      <c r="I64" s="181"/>
      <c r="J64" s="181"/>
      <c r="K64" s="181">
        <f>'将来負担比率（分子）の構造'!L$43</f>
        <v>129</v>
      </c>
      <c r="L64" s="181"/>
      <c r="M64" s="181"/>
      <c r="N64" s="181">
        <f>'将来負担比率（分子）の構造'!M$43</f>
        <v>116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4072</v>
      </c>
      <c r="C66" s="181"/>
      <c r="D66" s="181"/>
      <c r="E66" s="181">
        <f>'将来負担比率（分子）の構造'!J$41</f>
        <v>3887</v>
      </c>
      <c r="F66" s="181"/>
      <c r="G66" s="181"/>
      <c r="H66" s="181">
        <f>'将来負担比率（分子）の構造'!K$41</f>
        <v>3644</v>
      </c>
      <c r="I66" s="181"/>
      <c r="J66" s="181"/>
      <c r="K66" s="181">
        <f>'将来負担比率（分子）の構造'!L$41</f>
        <v>3620</v>
      </c>
      <c r="L66" s="181"/>
      <c r="M66" s="181"/>
      <c r="N66" s="181">
        <f>'将来負担比率（分子）の構造'!M$41</f>
        <v>4225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743</v>
      </c>
      <c r="C72" s="185">
        <f>基金残高に係る経年分析!G55</f>
        <v>732</v>
      </c>
      <c r="D72" s="185">
        <f>基金残高に係る経年分析!H55</f>
        <v>762</v>
      </c>
    </row>
    <row r="73" spans="1:16" x14ac:dyDescent="0.15">
      <c r="A73" s="184" t="s">
        <v>78</v>
      </c>
      <c r="B73" s="185">
        <f>基金残高に係る経年分析!F56</f>
        <v>394</v>
      </c>
      <c r="C73" s="185">
        <f>基金残高に係る経年分析!G56</f>
        <v>394</v>
      </c>
      <c r="D73" s="185">
        <f>基金残高に係る経年分析!H56</f>
        <v>394</v>
      </c>
    </row>
    <row r="74" spans="1:16" x14ac:dyDescent="0.15">
      <c r="A74" s="184" t="s">
        <v>79</v>
      </c>
      <c r="B74" s="185">
        <f>基金残高に係る経年分析!F57</f>
        <v>2780</v>
      </c>
      <c r="C74" s="185">
        <f>基金残高に係る経年分析!G57</f>
        <v>3430</v>
      </c>
      <c r="D74" s="185">
        <f>基金残高に係る経年分析!H57</f>
        <v>3577</v>
      </c>
    </row>
  </sheetData>
  <sheetProtection algorithmName="SHA-512" hashValue="YERjKo4cs8YMYXIMqVNsKfZCnl6q35lX+aKR2+90xBQ57vHI5kdd4NvgmWyiA7dUJ0vEy0V1spLrCbYUpe/R4g==" saltValue="2u5O+ja6lA8XQP1MP+QQ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393336</v>
      </c>
      <c r="S5" s="635"/>
      <c r="T5" s="635"/>
      <c r="U5" s="635"/>
      <c r="V5" s="635"/>
      <c r="W5" s="635"/>
      <c r="X5" s="635"/>
      <c r="Y5" s="636"/>
      <c r="Z5" s="637">
        <v>6.2</v>
      </c>
      <c r="AA5" s="637"/>
      <c r="AB5" s="637"/>
      <c r="AC5" s="637"/>
      <c r="AD5" s="638">
        <v>393336</v>
      </c>
      <c r="AE5" s="638"/>
      <c r="AF5" s="638"/>
      <c r="AG5" s="638"/>
      <c r="AH5" s="638"/>
      <c r="AI5" s="638"/>
      <c r="AJ5" s="638"/>
      <c r="AK5" s="638"/>
      <c r="AL5" s="639">
        <v>16.100000000000001</v>
      </c>
      <c r="AM5" s="640"/>
      <c r="AN5" s="640"/>
      <c r="AO5" s="641"/>
      <c r="AP5" s="631" t="s">
        <v>224</v>
      </c>
      <c r="AQ5" s="632"/>
      <c r="AR5" s="632"/>
      <c r="AS5" s="632"/>
      <c r="AT5" s="632"/>
      <c r="AU5" s="632"/>
      <c r="AV5" s="632"/>
      <c r="AW5" s="632"/>
      <c r="AX5" s="632"/>
      <c r="AY5" s="632"/>
      <c r="AZ5" s="632"/>
      <c r="BA5" s="632"/>
      <c r="BB5" s="632"/>
      <c r="BC5" s="632"/>
      <c r="BD5" s="632"/>
      <c r="BE5" s="632"/>
      <c r="BF5" s="633"/>
      <c r="BG5" s="645">
        <v>388545</v>
      </c>
      <c r="BH5" s="646"/>
      <c r="BI5" s="646"/>
      <c r="BJ5" s="646"/>
      <c r="BK5" s="646"/>
      <c r="BL5" s="646"/>
      <c r="BM5" s="646"/>
      <c r="BN5" s="647"/>
      <c r="BO5" s="648">
        <v>98.8</v>
      </c>
      <c r="BP5" s="648"/>
      <c r="BQ5" s="648"/>
      <c r="BR5" s="648"/>
      <c r="BS5" s="649">
        <v>3935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95585</v>
      </c>
      <c r="S6" s="646"/>
      <c r="T6" s="646"/>
      <c r="U6" s="646"/>
      <c r="V6" s="646"/>
      <c r="W6" s="646"/>
      <c r="X6" s="646"/>
      <c r="Y6" s="647"/>
      <c r="Z6" s="648">
        <v>1.5</v>
      </c>
      <c r="AA6" s="648"/>
      <c r="AB6" s="648"/>
      <c r="AC6" s="648"/>
      <c r="AD6" s="649">
        <v>95585</v>
      </c>
      <c r="AE6" s="649"/>
      <c r="AF6" s="649"/>
      <c r="AG6" s="649"/>
      <c r="AH6" s="649"/>
      <c r="AI6" s="649"/>
      <c r="AJ6" s="649"/>
      <c r="AK6" s="649"/>
      <c r="AL6" s="650">
        <v>3.9</v>
      </c>
      <c r="AM6" s="651"/>
      <c r="AN6" s="651"/>
      <c r="AO6" s="652"/>
      <c r="AP6" s="642" t="s">
        <v>229</v>
      </c>
      <c r="AQ6" s="643"/>
      <c r="AR6" s="643"/>
      <c r="AS6" s="643"/>
      <c r="AT6" s="643"/>
      <c r="AU6" s="643"/>
      <c r="AV6" s="643"/>
      <c r="AW6" s="643"/>
      <c r="AX6" s="643"/>
      <c r="AY6" s="643"/>
      <c r="AZ6" s="643"/>
      <c r="BA6" s="643"/>
      <c r="BB6" s="643"/>
      <c r="BC6" s="643"/>
      <c r="BD6" s="643"/>
      <c r="BE6" s="643"/>
      <c r="BF6" s="644"/>
      <c r="BG6" s="645">
        <v>388545</v>
      </c>
      <c r="BH6" s="646"/>
      <c r="BI6" s="646"/>
      <c r="BJ6" s="646"/>
      <c r="BK6" s="646"/>
      <c r="BL6" s="646"/>
      <c r="BM6" s="646"/>
      <c r="BN6" s="647"/>
      <c r="BO6" s="648">
        <v>98.8</v>
      </c>
      <c r="BP6" s="648"/>
      <c r="BQ6" s="648"/>
      <c r="BR6" s="648"/>
      <c r="BS6" s="649">
        <v>3935</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58891</v>
      </c>
      <c r="CS6" s="646"/>
      <c r="CT6" s="646"/>
      <c r="CU6" s="646"/>
      <c r="CV6" s="646"/>
      <c r="CW6" s="646"/>
      <c r="CX6" s="646"/>
      <c r="CY6" s="647"/>
      <c r="CZ6" s="639">
        <v>0.9</v>
      </c>
      <c r="DA6" s="640"/>
      <c r="DB6" s="640"/>
      <c r="DC6" s="659"/>
      <c r="DD6" s="654" t="s">
        <v>231</v>
      </c>
      <c r="DE6" s="646"/>
      <c r="DF6" s="646"/>
      <c r="DG6" s="646"/>
      <c r="DH6" s="646"/>
      <c r="DI6" s="646"/>
      <c r="DJ6" s="646"/>
      <c r="DK6" s="646"/>
      <c r="DL6" s="646"/>
      <c r="DM6" s="646"/>
      <c r="DN6" s="646"/>
      <c r="DO6" s="646"/>
      <c r="DP6" s="647"/>
      <c r="DQ6" s="654">
        <v>58891</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232</v>
      </c>
      <c r="S7" s="646"/>
      <c r="T7" s="646"/>
      <c r="U7" s="646"/>
      <c r="V7" s="646"/>
      <c r="W7" s="646"/>
      <c r="X7" s="646"/>
      <c r="Y7" s="647"/>
      <c r="Z7" s="648">
        <v>0</v>
      </c>
      <c r="AA7" s="648"/>
      <c r="AB7" s="648"/>
      <c r="AC7" s="648"/>
      <c r="AD7" s="649">
        <v>232</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160032</v>
      </c>
      <c r="BH7" s="646"/>
      <c r="BI7" s="646"/>
      <c r="BJ7" s="646"/>
      <c r="BK7" s="646"/>
      <c r="BL7" s="646"/>
      <c r="BM7" s="646"/>
      <c r="BN7" s="647"/>
      <c r="BO7" s="648">
        <v>40.700000000000003</v>
      </c>
      <c r="BP7" s="648"/>
      <c r="BQ7" s="648"/>
      <c r="BR7" s="648"/>
      <c r="BS7" s="649">
        <v>3935</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1082702</v>
      </c>
      <c r="CS7" s="646"/>
      <c r="CT7" s="646"/>
      <c r="CU7" s="646"/>
      <c r="CV7" s="646"/>
      <c r="CW7" s="646"/>
      <c r="CX7" s="646"/>
      <c r="CY7" s="647"/>
      <c r="CZ7" s="648">
        <v>17.3</v>
      </c>
      <c r="DA7" s="648"/>
      <c r="DB7" s="648"/>
      <c r="DC7" s="648"/>
      <c r="DD7" s="654">
        <v>332282</v>
      </c>
      <c r="DE7" s="646"/>
      <c r="DF7" s="646"/>
      <c r="DG7" s="646"/>
      <c r="DH7" s="646"/>
      <c r="DI7" s="646"/>
      <c r="DJ7" s="646"/>
      <c r="DK7" s="646"/>
      <c r="DL7" s="646"/>
      <c r="DM7" s="646"/>
      <c r="DN7" s="646"/>
      <c r="DO7" s="646"/>
      <c r="DP7" s="647"/>
      <c r="DQ7" s="654">
        <v>672577</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771</v>
      </c>
      <c r="S8" s="646"/>
      <c r="T8" s="646"/>
      <c r="U8" s="646"/>
      <c r="V8" s="646"/>
      <c r="W8" s="646"/>
      <c r="X8" s="646"/>
      <c r="Y8" s="647"/>
      <c r="Z8" s="648">
        <v>0</v>
      </c>
      <c r="AA8" s="648"/>
      <c r="AB8" s="648"/>
      <c r="AC8" s="648"/>
      <c r="AD8" s="649">
        <v>771</v>
      </c>
      <c r="AE8" s="649"/>
      <c r="AF8" s="649"/>
      <c r="AG8" s="649"/>
      <c r="AH8" s="649"/>
      <c r="AI8" s="649"/>
      <c r="AJ8" s="649"/>
      <c r="AK8" s="649"/>
      <c r="AL8" s="650">
        <v>0</v>
      </c>
      <c r="AM8" s="651"/>
      <c r="AN8" s="651"/>
      <c r="AO8" s="652"/>
      <c r="AP8" s="642" t="s">
        <v>236</v>
      </c>
      <c r="AQ8" s="643"/>
      <c r="AR8" s="643"/>
      <c r="AS8" s="643"/>
      <c r="AT8" s="643"/>
      <c r="AU8" s="643"/>
      <c r="AV8" s="643"/>
      <c r="AW8" s="643"/>
      <c r="AX8" s="643"/>
      <c r="AY8" s="643"/>
      <c r="AZ8" s="643"/>
      <c r="BA8" s="643"/>
      <c r="BB8" s="643"/>
      <c r="BC8" s="643"/>
      <c r="BD8" s="643"/>
      <c r="BE8" s="643"/>
      <c r="BF8" s="644"/>
      <c r="BG8" s="645">
        <v>4361</v>
      </c>
      <c r="BH8" s="646"/>
      <c r="BI8" s="646"/>
      <c r="BJ8" s="646"/>
      <c r="BK8" s="646"/>
      <c r="BL8" s="646"/>
      <c r="BM8" s="646"/>
      <c r="BN8" s="647"/>
      <c r="BO8" s="648">
        <v>1.1000000000000001</v>
      </c>
      <c r="BP8" s="648"/>
      <c r="BQ8" s="648"/>
      <c r="BR8" s="648"/>
      <c r="BS8" s="654" t="s">
        <v>231</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1126383</v>
      </c>
      <c r="CS8" s="646"/>
      <c r="CT8" s="646"/>
      <c r="CU8" s="646"/>
      <c r="CV8" s="646"/>
      <c r="CW8" s="646"/>
      <c r="CX8" s="646"/>
      <c r="CY8" s="647"/>
      <c r="CZ8" s="648">
        <v>18</v>
      </c>
      <c r="DA8" s="648"/>
      <c r="DB8" s="648"/>
      <c r="DC8" s="648"/>
      <c r="DD8" s="654">
        <v>693727</v>
      </c>
      <c r="DE8" s="646"/>
      <c r="DF8" s="646"/>
      <c r="DG8" s="646"/>
      <c r="DH8" s="646"/>
      <c r="DI8" s="646"/>
      <c r="DJ8" s="646"/>
      <c r="DK8" s="646"/>
      <c r="DL8" s="646"/>
      <c r="DM8" s="646"/>
      <c r="DN8" s="646"/>
      <c r="DO8" s="646"/>
      <c r="DP8" s="647"/>
      <c r="DQ8" s="654">
        <v>345898</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508</v>
      </c>
      <c r="S9" s="646"/>
      <c r="T9" s="646"/>
      <c r="U9" s="646"/>
      <c r="V9" s="646"/>
      <c r="W9" s="646"/>
      <c r="X9" s="646"/>
      <c r="Y9" s="647"/>
      <c r="Z9" s="648">
        <v>0</v>
      </c>
      <c r="AA9" s="648"/>
      <c r="AB9" s="648"/>
      <c r="AC9" s="648"/>
      <c r="AD9" s="649">
        <v>508</v>
      </c>
      <c r="AE9" s="649"/>
      <c r="AF9" s="649"/>
      <c r="AG9" s="649"/>
      <c r="AH9" s="649"/>
      <c r="AI9" s="649"/>
      <c r="AJ9" s="649"/>
      <c r="AK9" s="649"/>
      <c r="AL9" s="650">
        <v>0</v>
      </c>
      <c r="AM9" s="651"/>
      <c r="AN9" s="651"/>
      <c r="AO9" s="652"/>
      <c r="AP9" s="642" t="s">
        <v>239</v>
      </c>
      <c r="AQ9" s="643"/>
      <c r="AR9" s="643"/>
      <c r="AS9" s="643"/>
      <c r="AT9" s="643"/>
      <c r="AU9" s="643"/>
      <c r="AV9" s="643"/>
      <c r="AW9" s="643"/>
      <c r="AX9" s="643"/>
      <c r="AY9" s="643"/>
      <c r="AZ9" s="643"/>
      <c r="BA9" s="643"/>
      <c r="BB9" s="643"/>
      <c r="BC9" s="643"/>
      <c r="BD9" s="643"/>
      <c r="BE9" s="643"/>
      <c r="BF9" s="644"/>
      <c r="BG9" s="645">
        <v>134081</v>
      </c>
      <c r="BH9" s="646"/>
      <c r="BI9" s="646"/>
      <c r="BJ9" s="646"/>
      <c r="BK9" s="646"/>
      <c r="BL9" s="646"/>
      <c r="BM9" s="646"/>
      <c r="BN9" s="647"/>
      <c r="BO9" s="648">
        <v>34.1</v>
      </c>
      <c r="BP9" s="648"/>
      <c r="BQ9" s="648"/>
      <c r="BR9" s="648"/>
      <c r="BS9" s="654" t="s">
        <v>231</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181657</v>
      </c>
      <c r="CS9" s="646"/>
      <c r="CT9" s="646"/>
      <c r="CU9" s="646"/>
      <c r="CV9" s="646"/>
      <c r="CW9" s="646"/>
      <c r="CX9" s="646"/>
      <c r="CY9" s="647"/>
      <c r="CZ9" s="648">
        <v>2.9</v>
      </c>
      <c r="DA9" s="648"/>
      <c r="DB9" s="648"/>
      <c r="DC9" s="648"/>
      <c r="DD9" s="654">
        <v>2354</v>
      </c>
      <c r="DE9" s="646"/>
      <c r="DF9" s="646"/>
      <c r="DG9" s="646"/>
      <c r="DH9" s="646"/>
      <c r="DI9" s="646"/>
      <c r="DJ9" s="646"/>
      <c r="DK9" s="646"/>
      <c r="DL9" s="646"/>
      <c r="DM9" s="646"/>
      <c r="DN9" s="646"/>
      <c r="DO9" s="646"/>
      <c r="DP9" s="647"/>
      <c r="DQ9" s="654">
        <v>110557</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231</v>
      </c>
      <c r="AA10" s="648"/>
      <c r="AB10" s="648"/>
      <c r="AC10" s="648"/>
      <c r="AD10" s="649" t="s">
        <v>231</v>
      </c>
      <c r="AE10" s="649"/>
      <c r="AF10" s="649"/>
      <c r="AG10" s="649"/>
      <c r="AH10" s="649"/>
      <c r="AI10" s="649"/>
      <c r="AJ10" s="649"/>
      <c r="AK10" s="649"/>
      <c r="AL10" s="650" t="s">
        <v>231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10224</v>
      </c>
      <c r="BH10" s="646"/>
      <c r="BI10" s="646"/>
      <c r="BJ10" s="646"/>
      <c r="BK10" s="646"/>
      <c r="BL10" s="646"/>
      <c r="BM10" s="646"/>
      <c r="BN10" s="647"/>
      <c r="BO10" s="648">
        <v>2.6</v>
      </c>
      <c r="BP10" s="648"/>
      <c r="BQ10" s="648"/>
      <c r="BR10" s="648"/>
      <c r="BS10" s="654">
        <v>1704</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231</v>
      </c>
      <c r="CS10" s="646"/>
      <c r="CT10" s="646"/>
      <c r="CU10" s="646"/>
      <c r="CV10" s="646"/>
      <c r="CW10" s="646"/>
      <c r="CX10" s="646"/>
      <c r="CY10" s="647"/>
      <c r="CZ10" s="648" t="s">
        <v>231</v>
      </c>
      <c r="DA10" s="648"/>
      <c r="DB10" s="648"/>
      <c r="DC10" s="648"/>
      <c r="DD10" s="654" t="s">
        <v>231</v>
      </c>
      <c r="DE10" s="646"/>
      <c r="DF10" s="646"/>
      <c r="DG10" s="646"/>
      <c r="DH10" s="646"/>
      <c r="DI10" s="646"/>
      <c r="DJ10" s="646"/>
      <c r="DK10" s="646"/>
      <c r="DL10" s="646"/>
      <c r="DM10" s="646"/>
      <c r="DN10" s="646"/>
      <c r="DO10" s="646"/>
      <c r="DP10" s="647"/>
      <c r="DQ10" s="654" t="s">
        <v>231</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48946</v>
      </c>
      <c r="S11" s="646"/>
      <c r="T11" s="646"/>
      <c r="U11" s="646"/>
      <c r="V11" s="646"/>
      <c r="W11" s="646"/>
      <c r="X11" s="646"/>
      <c r="Y11" s="647"/>
      <c r="Z11" s="650">
        <v>0.8</v>
      </c>
      <c r="AA11" s="651"/>
      <c r="AB11" s="651"/>
      <c r="AC11" s="663"/>
      <c r="AD11" s="654">
        <v>48946</v>
      </c>
      <c r="AE11" s="646"/>
      <c r="AF11" s="646"/>
      <c r="AG11" s="646"/>
      <c r="AH11" s="646"/>
      <c r="AI11" s="646"/>
      <c r="AJ11" s="646"/>
      <c r="AK11" s="647"/>
      <c r="AL11" s="650">
        <v>2</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11366</v>
      </c>
      <c r="BH11" s="646"/>
      <c r="BI11" s="646"/>
      <c r="BJ11" s="646"/>
      <c r="BK11" s="646"/>
      <c r="BL11" s="646"/>
      <c r="BM11" s="646"/>
      <c r="BN11" s="647"/>
      <c r="BO11" s="648">
        <v>2.9</v>
      </c>
      <c r="BP11" s="648"/>
      <c r="BQ11" s="648"/>
      <c r="BR11" s="648"/>
      <c r="BS11" s="654">
        <v>2231</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2139155</v>
      </c>
      <c r="CS11" s="646"/>
      <c r="CT11" s="646"/>
      <c r="CU11" s="646"/>
      <c r="CV11" s="646"/>
      <c r="CW11" s="646"/>
      <c r="CX11" s="646"/>
      <c r="CY11" s="647"/>
      <c r="CZ11" s="648">
        <v>34.200000000000003</v>
      </c>
      <c r="DA11" s="648"/>
      <c r="DB11" s="648"/>
      <c r="DC11" s="648"/>
      <c r="DD11" s="654">
        <v>1782884</v>
      </c>
      <c r="DE11" s="646"/>
      <c r="DF11" s="646"/>
      <c r="DG11" s="646"/>
      <c r="DH11" s="646"/>
      <c r="DI11" s="646"/>
      <c r="DJ11" s="646"/>
      <c r="DK11" s="646"/>
      <c r="DL11" s="646"/>
      <c r="DM11" s="646"/>
      <c r="DN11" s="646"/>
      <c r="DO11" s="646"/>
      <c r="DP11" s="647"/>
      <c r="DQ11" s="654">
        <v>297031</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18243</v>
      </c>
      <c r="S12" s="646"/>
      <c r="T12" s="646"/>
      <c r="U12" s="646"/>
      <c r="V12" s="646"/>
      <c r="W12" s="646"/>
      <c r="X12" s="646"/>
      <c r="Y12" s="647"/>
      <c r="Z12" s="648">
        <v>0.3</v>
      </c>
      <c r="AA12" s="648"/>
      <c r="AB12" s="648"/>
      <c r="AC12" s="648"/>
      <c r="AD12" s="649">
        <v>18243</v>
      </c>
      <c r="AE12" s="649"/>
      <c r="AF12" s="649"/>
      <c r="AG12" s="649"/>
      <c r="AH12" s="649"/>
      <c r="AI12" s="649"/>
      <c r="AJ12" s="649"/>
      <c r="AK12" s="649"/>
      <c r="AL12" s="650">
        <v>0.7</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202053</v>
      </c>
      <c r="BH12" s="646"/>
      <c r="BI12" s="646"/>
      <c r="BJ12" s="646"/>
      <c r="BK12" s="646"/>
      <c r="BL12" s="646"/>
      <c r="BM12" s="646"/>
      <c r="BN12" s="647"/>
      <c r="BO12" s="648">
        <v>51.4</v>
      </c>
      <c r="BP12" s="648"/>
      <c r="BQ12" s="648"/>
      <c r="BR12" s="648"/>
      <c r="BS12" s="654" t="s">
        <v>231</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125372</v>
      </c>
      <c r="CS12" s="646"/>
      <c r="CT12" s="646"/>
      <c r="CU12" s="646"/>
      <c r="CV12" s="646"/>
      <c r="CW12" s="646"/>
      <c r="CX12" s="646"/>
      <c r="CY12" s="647"/>
      <c r="CZ12" s="648">
        <v>2</v>
      </c>
      <c r="DA12" s="648"/>
      <c r="DB12" s="648"/>
      <c r="DC12" s="648"/>
      <c r="DD12" s="654">
        <v>28057</v>
      </c>
      <c r="DE12" s="646"/>
      <c r="DF12" s="646"/>
      <c r="DG12" s="646"/>
      <c r="DH12" s="646"/>
      <c r="DI12" s="646"/>
      <c r="DJ12" s="646"/>
      <c r="DK12" s="646"/>
      <c r="DL12" s="646"/>
      <c r="DM12" s="646"/>
      <c r="DN12" s="646"/>
      <c r="DO12" s="646"/>
      <c r="DP12" s="647"/>
      <c r="DQ12" s="654">
        <v>98926</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231</v>
      </c>
      <c r="AA13" s="648"/>
      <c r="AB13" s="648"/>
      <c r="AC13" s="648"/>
      <c r="AD13" s="649" t="s">
        <v>231</v>
      </c>
      <c r="AE13" s="649"/>
      <c r="AF13" s="649"/>
      <c r="AG13" s="649"/>
      <c r="AH13" s="649"/>
      <c r="AI13" s="649"/>
      <c r="AJ13" s="649"/>
      <c r="AK13" s="649"/>
      <c r="AL13" s="650" t="s">
        <v>231</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200230</v>
      </c>
      <c r="BH13" s="646"/>
      <c r="BI13" s="646"/>
      <c r="BJ13" s="646"/>
      <c r="BK13" s="646"/>
      <c r="BL13" s="646"/>
      <c r="BM13" s="646"/>
      <c r="BN13" s="647"/>
      <c r="BO13" s="648">
        <v>50.9</v>
      </c>
      <c r="BP13" s="648"/>
      <c r="BQ13" s="648"/>
      <c r="BR13" s="648"/>
      <c r="BS13" s="654" t="s">
        <v>231</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350244</v>
      </c>
      <c r="CS13" s="646"/>
      <c r="CT13" s="646"/>
      <c r="CU13" s="646"/>
      <c r="CV13" s="646"/>
      <c r="CW13" s="646"/>
      <c r="CX13" s="646"/>
      <c r="CY13" s="647"/>
      <c r="CZ13" s="648">
        <v>5.6</v>
      </c>
      <c r="DA13" s="648"/>
      <c r="DB13" s="648"/>
      <c r="DC13" s="648"/>
      <c r="DD13" s="654">
        <v>247421</v>
      </c>
      <c r="DE13" s="646"/>
      <c r="DF13" s="646"/>
      <c r="DG13" s="646"/>
      <c r="DH13" s="646"/>
      <c r="DI13" s="646"/>
      <c r="DJ13" s="646"/>
      <c r="DK13" s="646"/>
      <c r="DL13" s="646"/>
      <c r="DM13" s="646"/>
      <c r="DN13" s="646"/>
      <c r="DO13" s="646"/>
      <c r="DP13" s="647"/>
      <c r="DQ13" s="654">
        <v>255739</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9497</v>
      </c>
      <c r="S14" s="646"/>
      <c r="T14" s="646"/>
      <c r="U14" s="646"/>
      <c r="V14" s="646"/>
      <c r="W14" s="646"/>
      <c r="X14" s="646"/>
      <c r="Y14" s="647"/>
      <c r="Z14" s="648">
        <v>0.2</v>
      </c>
      <c r="AA14" s="648"/>
      <c r="AB14" s="648"/>
      <c r="AC14" s="648"/>
      <c r="AD14" s="649">
        <v>9497</v>
      </c>
      <c r="AE14" s="649"/>
      <c r="AF14" s="649"/>
      <c r="AG14" s="649"/>
      <c r="AH14" s="649"/>
      <c r="AI14" s="649"/>
      <c r="AJ14" s="649"/>
      <c r="AK14" s="649"/>
      <c r="AL14" s="650">
        <v>0.4</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8219</v>
      </c>
      <c r="BH14" s="646"/>
      <c r="BI14" s="646"/>
      <c r="BJ14" s="646"/>
      <c r="BK14" s="646"/>
      <c r="BL14" s="646"/>
      <c r="BM14" s="646"/>
      <c r="BN14" s="647"/>
      <c r="BO14" s="648">
        <v>2.1</v>
      </c>
      <c r="BP14" s="648"/>
      <c r="BQ14" s="648"/>
      <c r="BR14" s="648"/>
      <c r="BS14" s="654" t="s">
        <v>231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173973</v>
      </c>
      <c r="CS14" s="646"/>
      <c r="CT14" s="646"/>
      <c r="CU14" s="646"/>
      <c r="CV14" s="646"/>
      <c r="CW14" s="646"/>
      <c r="CX14" s="646"/>
      <c r="CY14" s="647"/>
      <c r="CZ14" s="648">
        <v>2.8</v>
      </c>
      <c r="DA14" s="648"/>
      <c r="DB14" s="648"/>
      <c r="DC14" s="648"/>
      <c r="DD14" s="654" t="s">
        <v>231</v>
      </c>
      <c r="DE14" s="646"/>
      <c r="DF14" s="646"/>
      <c r="DG14" s="646"/>
      <c r="DH14" s="646"/>
      <c r="DI14" s="646"/>
      <c r="DJ14" s="646"/>
      <c r="DK14" s="646"/>
      <c r="DL14" s="646"/>
      <c r="DM14" s="646"/>
      <c r="DN14" s="646"/>
      <c r="DO14" s="646"/>
      <c r="DP14" s="647"/>
      <c r="DQ14" s="654">
        <v>171876</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231</v>
      </c>
      <c r="S15" s="646"/>
      <c r="T15" s="646"/>
      <c r="U15" s="646"/>
      <c r="V15" s="646"/>
      <c r="W15" s="646"/>
      <c r="X15" s="646"/>
      <c r="Y15" s="647"/>
      <c r="Z15" s="648" t="s">
        <v>231</v>
      </c>
      <c r="AA15" s="648"/>
      <c r="AB15" s="648"/>
      <c r="AC15" s="648"/>
      <c r="AD15" s="649" t="s">
        <v>231</v>
      </c>
      <c r="AE15" s="649"/>
      <c r="AF15" s="649"/>
      <c r="AG15" s="649"/>
      <c r="AH15" s="649"/>
      <c r="AI15" s="649"/>
      <c r="AJ15" s="649"/>
      <c r="AK15" s="649"/>
      <c r="AL15" s="650" t="s">
        <v>231</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18241</v>
      </c>
      <c r="BH15" s="646"/>
      <c r="BI15" s="646"/>
      <c r="BJ15" s="646"/>
      <c r="BK15" s="646"/>
      <c r="BL15" s="646"/>
      <c r="BM15" s="646"/>
      <c r="BN15" s="647"/>
      <c r="BO15" s="648">
        <v>4.5999999999999996</v>
      </c>
      <c r="BP15" s="648"/>
      <c r="BQ15" s="648"/>
      <c r="BR15" s="648"/>
      <c r="BS15" s="654" t="s">
        <v>231</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555214</v>
      </c>
      <c r="CS15" s="646"/>
      <c r="CT15" s="646"/>
      <c r="CU15" s="646"/>
      <c r="CV15" s="646"/>
      <c r="CW15" s="646"/>
      <c r="CX15" s="646"/>
      <c r="CY15" s="647"/>
      <c r="CZ15" s="648">
        <v>8.9</v>
      </c>
      <c r="DA15" s="648"/>
      <c r="DB15" s="648"/>
      <c r="DC15" s="648"/>
      <c r="DD15" s="654">
        <v>229600</v>
      </c>
      <c r="DE15" s="646"/>
      <c r="DF15" s="646"/>
      <c r="DG15" s="646"/>
      <c r="DH15" s="646"/>
      <c r="DI15" s="646"/>
      <c r="DJ15" s="646"/>
      <c r="DK15" s="646"/>
      <c r="DL15" s="646"/>
      <c r="DM15" s="646"/>
      <c r="DN15" s="646"/>
      <c r="DO15" s="646"/>
      <c r="DP15" s="647"/>
      <c r="DQ15" s="654">
        <v>498376</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2742</v>
      </c>
      <c r="S16" s="646"/>
      <c r="T16" s="646"/>
      <c r="U16" s="646"/>
      <c r="V16" s="646"/>
      <c r="W16" s="646"/>
      <c r="X16" s="646"/>
      <c r="Y16" s="647"/>
      <c r="Z16" s="648">
        <v>0</v>
      </c>
      <c r="AA16" s="648"/>
      <c r="AB16" s="648"/>
      <c r="AC16" s="648"/>
      <c r="AD16" s="649">
        <v>2742</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231</v>
      </c>
      <c r="BP16" s="648"/>
      <c r="BQ16" s="648"/>
      <c r="BR16" s="648"/>
      <c r="BS16" s="654" t="s">
        <v>231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t="s">
        <v>231</v>
      </c>
      <c r="CS16" s="646"/>
      <c r="CT16" s="646"/>
      <c r="CU16" s="646"/>
      <c r="CV16" s="646"/>
      <c r="CW16" s="646"/>
      <c r="CX16" s="646"/>
      <c r="CY16" s="647"/>
      <c r="CZ16" s="648" t="s">
        <v>231</v>
      </c>
      <c r="DA16" s="648"/>
      <c r="DB16" s="648"/>
      <c r="DC16" s="648"/>
      <c r="DD16" s="654" t="s">
        <v>231</v>
      </c>
      <c r="DE16" s="646"/>
      <c r="DF16" s="646"/>
      <c r="DG16" s="646"/>
      <c r="DH16" s="646"/>
      <c r="DI16" s="646"/>
      <c r="DJ16" s="646"/>
      <c r="DK16" s="646"/>
      <c r="DL16" s="646"/>
      <c r="DM16" s="646"/>
      <c r="DN16" s="646"/>
      <c r="DO16" s="646"/>
      <c r="DP16" s="647"/>
      <c r="DQ16" s="654" t="s">
        <v>231</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8998</v>
      </c>
      <c r="S17" s="646"/>
      <c r="T17" s="646"/>
      <c r="U17" s="646"/>
      <c r="V17" s="646"/>
      <c r="W17" s="646"/>
      <c r="X17" s="646"/>
      <c r="Y17" s="647"/>
      <c r="Z17" s="648">
        <v>0.1</v>
      </c>
      <c r="AA17" s="648"/>
      <c r="AB17" s="648"/>
      <c r="AC17" s="648"/>
      <c r="AD17" s="649">
        <v>8998</v>
      </c>
      <c r="AE17" s="649"/>
      <c r="AF17" s="649"/>
      <c r="AG17" s="649"/>
      <c r="AH17" s="649"/>
      <c r="AI17" s="649"/>
      <c r="AJ17" s="649"/>
      <c r="AK17" s="649"/>
      <c r="AL17" s="650">
        <v>0.4</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231</v>
      </c>
      <c r="BH17" s="646"/>
      <c r="BI17" s="646"/>
      <c r="BJ17" s="646"/>
      <c r="BK17" s="646"/>
      <c r="BL17" s="646"/>
      <c r="BM17" s="646"/>
      <c r="BN17" s="647"/>
      <c r="BO17" s="648" t="s">
        <v>231</v>
      </c>
      <c r="BP17" s="648"/>
      <c r="BQ17" s="648"/>
      <c r="BR17" s="648"/>
      <c r="BS17" s="654" t="s">
        <v>231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457120</v>
      </c>
      <c r="CS17" s="646"/>
      <c r="CT17" s="646"/>
      <c r="CU17" s="646"/>
      <c r="CV17" s="646"/>
      <c r="CW17" s="646"/>
      <c r="CX17" s="646"/>
      <c r="CY17" s="647"/>
      <c r="CZ17" s="648">
        <v>7.3</v>
      </c>
      <c r="DA17" s="648"/>
      <c r="DB17" s="648"/>
      <c r="DC17" s="648"/>
      <c r="DD17" s="654" t="s">
        <v>231</v>
      </c>
      <c r="DE17" s="646"/>
      <c r="DF17" s="646"/>
      <c r="DG17" s="646"/>
      <c r="DH17" s="646"/>
      <c r="DI17" s="646"/>
      <c r="DJ17" s="646"/>
      <c r="DK17" s="646"/>
      <c r="DL17" s="646"/>
      <c r="DM17" s="646"/>
      <c r="DN17" s="646"/>
      <c r="DO17" s="646"/>
      <c r="DP17" s="647"/>
      <c r="DQ17" s="654">
        <v>457120</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1274</v>
      </c>
      <c r="S18" s="646"/>
      <c r="T18" s="646"/>
      <c r="U18" s="646"/>
      <c r="V18" s="646"/>
      <c r="W18" s="646"/>
      <c r="X18" s="646"/>
      <c r="Y18" s="647"/>
      <c r="Z18" s="648">
        <v>0</v>
      </c>
      <c r="AA18" s="648"/>
      <c r="AB18" s="648"/>
      <c r="AC18" s="648"/>
      <c r="AD18" s="649">
        <v>1274</v>
      </c>
      <c r="AE18" s="649"/>
      <c r="AF18" s="649"/>
      <c r="AG18" s="649"/>
      <c r="AH18" s="649"/>
      <c r="AI18" s="649"/>
      <c r="AJ18" s="649"/>
      <c r="AK18" s="649"/>
      <c r="AL18" s="650">
        <v>0.1</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231</v>
      </c>
      <c r="BH18" s="646"/>
      <c r="BI18" s="646"/>
      <c r="BJ18" s="646"/>
      <c r="BK18" s="646"/>
      <c r="BL18" s="646"/>
      <c r="BM18" s="646"/>
      <c r="BN18" s="647"/>
      <c r="BO18" s="648" t="s">
        <v>231</v>
      </c>
      <c r="BP18" s="648"/>
      <c r="BQ18" s="648"/>
      <c r="BR18" s="648"/>
      <c r="BS18" s="654" t="s">
        <v>231</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231</v>
      </c>
      <c r="CS18" s="646"/>
      <c r="CT18" s="646"/>
      <c r="CU18" s="646"/>
      <c r="CV18" s="646"/>
      <c r="CW18" s="646"/>
      <c r="CX18" s="646"/>
      <c r="CY18" s="647"/>
      <c r="CZ18" s="648" t="s">
        <v>231</v>
      </c>
      <c r="DA18" s="648"/>
      <c r="DB18" s="648"/>
      <c r="DC18" s="648"/>
      <c r="DD18" s="654" t="s">
        <v>231</v>
      </c>
      <c r="DE18" s="646"/>
      <c r="DF18" s="646"/>
      <c r="DG18" s="646"/>
      <c r="DH18" s="646"/>
      <c r="DI18" s="646"/>
      <c r="DJ18" s="646"/>
      <c r="DK18" s="646"/>
      <c r="DL18" s="646"/>
      <c r="DM18" s="646"/>
      <c r="DN18" s="646"/>
      <c r="DO18" s="646"/>
      <c r="DP18" s="647"/>
      <c r="DQ18" s="654" t="s">
        <v>231</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1406</v>
      </c>
      <c r="S19" s="646"/>
      <c r="T19" s="646"/>
      <c r="U19" s="646"/>
      <c r="V19" s="646"/>
      <c r="W19" s="646"/>
      <c r="X19" s="646"/>
      <c r="Y19" s="647"/>
      <c r="Z19" s="648">
        <v>0</v>
      </c>
      <c r="AA19" s="648"/>
      <c r="AB19" s="648"/>
      <c r="AC19" s="648"/>
      <c r="AD19" s="649">
        <v>1406</v>
      </c>
      <c r="AE19" s="649"/>
      <c r="AF19" s="649"/>
      <c r="AG19" s="649"/>
      <c r="AH19" s="649"/>
      <c r="AI19" s="649"/>
      <c r="AJ19" s="649"/>
      <c r="AK19" s="649"/>
      <c r="AL19" s="650">
        <v>0.1</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4791</v>
      </c>
      <c r="BH19" s="646"/>
      <c r="BI19" s="646"/>
      <c r="BJ19" s="646"/>
      <c r="BK19" s="646"/>
      <c r="BL19" s="646"/>
      <c r="BM19" s="646"/>
      <c r="BN19" s="647"/>
      <c r="BO19" s="648">
        <v>1.2</v>
      </c>
      <c r="BP19" s="648"/>
      <c r="BQ19" s="648"/>
      <c r="BR19" s="648"/>
      <c r="BS19" s="654" t="s">
        <v>231</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231</v>
      </c>
      <c r="CS19" s="646"/>
      <c r="CT19" s="646"/>
      <c r="CU19" s="646"/>
      <c r="CV19" s="646"/>
      <c r="CW19" s="646"/>
      <c r="CX19" s="646"/>
      <c r="CY19" s="647"/>
      <c r="CZ19" s="648" t="s">
        <v>231</v>
      </c>
      <c r="DA19" s="648"/>
      <c r="DB19" s="648"/>
      <c r="DC19" s="648"/>
      <c r="DD19" s="654" t="s">
        <v>231</v>
      </c>
      <c r="DE19" s="646"/>
      <c r="DF19" s="646"/>
      <c r="DG19" s="646"/>
      <c r="DH19" s="646"/>
      <c r="DI19" s="646"/>
      <c r="DJ19" s="646"/>
      <c r="DK19" s="646"/>
      <c r="DL19" s="646"/>
      <c r="DM19" s="646"/>
      <c r="DN19" s="646"/>
      <c r="DO19" s="646"/>
      <c r="DP19" s="647"/>
      <c r="DQ19" s="654" t="s">
        <v>231</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84</v>
      </c>
      <c r="S20" s="646"/>
      <c r="T20" s="646"/>
      <c r="U20" s="646"/>
      <c r="V20" s="646"/>
      <c r="W20" s="646"/>
      <c r="X20" s="646"/>
      <c r="Y20" s="647"/>
      <c r="Z20" s="648">
        <v>0</v>
      </c>
      <c r="AA20" s="648"/>
      <c r="AB20" s="648"/>
      <c r="AC20" s="648"/>
      <c r="AD20" s="649">
        <v>84</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4791</v>
      </c>
      <c r="BH20" s="646"/>
      <c r="BI20" s="646"/>
      <c r="BJ20" s="646"/>
      <c r="BK20" s="646"/>
      <c r="BL20" s="646"/>
      <c r="BM20" s="646"/>
      <c r="BN20" s="647"/>
      <c r="BO20" s="648">
        <v>1.2</v>
      </c>
      <c r="BP20" s="648"/>
      <c r="BQ20" s="648"/>
      <c r="BR20" s="648"/>
      <c r="BS20" s="654" t="s">
        <v>231</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6250711</v>
      </c>
      <c r="CS20" s="646"/>
      <c r="CT20" s="646"/>
      <c r="CU20" s="646"/>
      <c r="CV20" s="646"/>
      <c r="CW20" s="646"/>
      <c r="CX20" s="646"/>
      <c r="CY20" s="647"/>
      <c r="CZ20" s="648">
        <v>100</v>
      </c>
      <c r="DA20" s="648"/>
      <c r="DB20" s="648"/>
      <c r="DC20" s="648"/>
      <c r="DD20" s="654">
        <v>3316325</v>
      </c>
      <c r="DE20" s="646"/>
      <c r="DF20" s="646"/>
      <c r="DG20" s="646"/>
      <c r="DH20" s="646"/>
      <c r="DI20" s="646"/>
      <c r="DJ20" s="646"/>
      <c r="DK20" s="646"/>
      <c r="DL20" s="646"/>
      <c r="DM20" s="646"/>
      <c r="DN20" s="646"/>
      <c r="DO20" s="646"/>
      <c r="DP20" s="647"/>
      <c r="DQ20" s="654">
        <v>2966991</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6234</v>
      </c>
      <c r="S21" s="646"/>
      <c r="T21" s="646"/>
      <c r="U21" s="646"/>
      <c r="V21" s="646"/>
      <c r="W21" s="646"/>
      <c r="X21" s="646"/>
      <c r="Y21" s="647"/>
      <c r="Z21" s="648">
        <v>0.1</v>
      </c>
      <c r="AA21" s="648"/>
      <c r="AB21" s="648"/>
      <c r="AC21" s="648"/>
      <c r="AD21" s="649">
        <v>6234</v>
      </c>
      <c r="AE21" s="649"/>
      <c r="AF21" s="649"/>
      <c r="AG21" s="649"/>
      <c r="AH21" s="649"/>
      <c r="AI21" s="649"/>
      <c r="AJ21" s="649"/>
      <c r="AK21" s="649"/>
      <c r="AL21" s="650">
        <v>0.3</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4791</v>
      </c>
      <c r="BH21" s="646"/>
      <c r="BI21" s="646"/>
      <c r="BJ21" s="646"/>
      <c r="BK21" s="646"/>
      <c r="BL21" s="646"/>
      <c r="BM21" s="646"/>
      <c r="BN21" s="647"/>
      <c r="BO21" s="648">
        <v>1.2</v>
      </c>
      <c r="BP21" s="648"/>
      <c r="BQ21" s="648"/>
      <c r="BR21" s="648"/>
      <c r="BS21" s="654" t="s">
        <v>231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2011461</v>
      </c>
      <c r="S22" s="646"/>
      <c r="T22" s="646"/>
      <c r="U22" s="646"/>
      <c r="V22" s="646"/>
      <c r="W22" s="646"/>
      <c r="X22" s="646"/>
      <c r="Y22" s="647"/>
      <c r="Z22" s="648">
        <v>31.9</v>
      </c>
      <c r="AA22" s="648"/>
      <c r="AB22" s="648"/>
      <c r="AC22" s="648"/>
      <c r="AD22" s="649">
        <v>1860482</v>
      </c>
      <c r="AE22" s="649"/>
      <c r="AF22" s="649"/>
      <c r="AG22" s="649"/>
      <c r="AH22" s="649"/>
      <c r="AI22" s="649"/>
      <c r="AJ22" s="649"/>
      <c r="AK22" s="649"/>
      <c r="AL22" s="650">
        <v>76.2</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231</v>
      </c>
      <c r="BH22" s="646"/>
      <c r="BI22" s="646"/>
      <c r="BJ22" s="646"/>
      <c r="BK22" s="646"/>
      <c r="BL22" s="646"/>
      <c r="BM22" s="646"/>
      <c r="BN22" s="647"/>
      <c r="BO22" s="648" t="s">
        <v>231</v>
      </c>
      <c r="BP22" s="648"/>
      <c r="BQ22" s="648"/>
      <c r="BR22" s="648"/>
      <c r="BS22" s="654" t="s">
        <v>231</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1860482</v>
      </c>
      <c r="S23" s="646"/>
      <c r="T23" s="646"/>
      <c r="U23" s="646"/>
      <c r="V23" s="646"/>
      <c r="W23" s="646"/>
      <c r="X23" s="646"/>
      <c r="Y23" s="647"/>
      <c r="Z23" s="648">
        <v>29.5</v>
      </c>
      <c r="AA23" s="648"/>
      <c r="AB23" s="648"/>
      <c r="AC23" s="648"/>
      <c r="AD23" s="649">
        <v>1860482</v>
      </c>
      <c r="AE23" s="649"/>
      <c r="AF23" s="649"/>
      <c r="AG23" s="649"/>
      <c r="AH23" s="649"/>
      <c r="AI23" s="649"/>
      <c r="AJ23" s="649"/>
      <c r="AK23" s="649"/>
      <c r="AL23" s="650">
        <v>76.2</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231</v>
      </c>
      <c r="BH23" s="646"/>
      <c r="BI23" s="646"/>
      <c r="BJ23" s="646"/>
      <c r="BK23" s="646"/>
      <c r="BL23" s="646"/>
      <c r="BM23" s="646"/>
      <c r="BN23" s="647"/>
      <c r="BO23" s="648" t="s">
        <v>231</v>
      </c>
      <c r="BP23" s="648"/>
      <c r="BQ23" s="648"/>
      <c r="BR23" s="648"/>
      <c r="BS23" s="654" t="s">
        <v>231</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150979</v>
      </c>
      <c r="S24" s="646"/>
      <c r="T24" s="646"/>
      <c r="U24" s="646"/>
      <c r="V24" s="646"/>
      <c r="W24" s="646"/>
      <c r="X24" s="646"/>
      <c r="Y24" s="647"/>
      <c r="Z24" s="648">
        <v>2.4</v>
      </c>
      <c r="AA24" s="648"/>
      <c r="AB24" s="648"/>
      <c r="AC24" s="648"/>
      <c r="AD24" s="649" t="s">
        <v>231</v>
      </c>
      <c r="AE24" s="649"/>
      <c r="AF24" s="649"/>
      <c r="AG24" s="649"/>
      <c r="AH24" s="649"/>
      <c r="AI24" s="649"/>
      <c r="AJ24" s="649"/>
      <c r="AK24" s="649"/>
      <c r="AL24" s="650" t="s">
        <v>231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231</v>
      </c>
      <c r="BH24" s="646"/>
      <c r="BI24" s="646"/>
      <c r="BJ24" s="646"/>
      <c r="BK24" s="646"/>
      <c r="BL24" s="646"/>
      <c r="BM24" s="646"/>
      <c r="BN24" s="647"/>
      <c r="BO24" s="648" t="s">
        <v>231</v>
      </c>
      <c r="BP24" s="648"/>
      <c r="BQ24" s="648"/>
      <c r="BR24" s="648"/>
      <c r="BS24" s="654" t="s">
        <v>231</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1263554</v>
      </c>
      <c r="CS24" s="635"/>
      <c r="CT24" s="635"/>
      <c r="CU24" s="635"/>
      <c r="CV24" s="635"/>
      <c r="CW24" s="635"/>
      <c r="CX24" s="635"/>
      <c r="CY24" s="636"/>
      <c r="CZ24" s="639">
        <v>20.2</v>
      </c>
      <c r="DA24" s="640"/>
      <c r="DB24" s="640"/>
      <c r="DC24" s="659"/>
      <c r="DD24" s="679">
        <v>1093705</v>
      </c>
      <c r="DE24" s="635"/>
      <c r="DF24" s="635"/>
      <c r="DG24" s="635"/>
      <c r="DH24" s="635"/>
      <c r="DI24" s="635"/>
      <c r="DJ24" s="635"/>
      <c r="DK24" s="636"/>
      <c r="DL24" s="679">
        <v>1084335</v>
      </c>
      <c r="DM24" s="635"/>
      <c r="DN24" s="635"/>
      <c r="DO24" s="635"/>
      <c r="DP24" s="635"/>
      <c r="DQ24" s="635"/>
      <c r="DR24" s="635"/>
      <c r="DS24" s="635"/>
      <c r="DT24" s="635"/>
      <c r="DU24" s="635"/>
      <c r="DV24" s="636"/>
      <c r="DW24" s="639">
        <v>43.2</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231</v>
      </c>
      <c r="S25" s="646"/>
      <c r="T25" s="646"/>
      <c r="U25" s="646"/>
      <c r="V25" s="646"/>
      <c r="W25" s="646"/>
      <c r="X25" s="646"/>
      <c r="Y25" s="647"/>
      <c r="Z25" s="648" t="s">
        <v>231</v>
      </c>
      <c r="AA25" s="648"/>
      <c r="AB25" s="648"/>
      <c r="AC25" s="648"/>
      <c r="AD25" s="649" t="s">
        <v>231</v>
      </c>
      <c r="AE25" s="649"/>
      <c r="AF25" s="649"/>
      <c r="AG25" s="649"/>
      <c r="AH25" s="649"/>
      <c r="AI25" s="649"/>
      <c r="AJ25" s="649"/>
      <c r="AK25" s="649"/>
      <c r="AL25" s="650" t="s">
        <v>231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231</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634388</v>
      </c>
      <c r="CS25" s="680"/>
      <c r="CT25" s="680"/>
      <c r="CU25" s="680"/>
      <c r="CV25" s="680"/>
      <c r="CW25" s="680"/>
      <c r="CX25" s="680"/>
      <c r="CY25" s="681"/>
      <c r="CZ25" s="650">
        <v>10.1</v>
      </c>
      <c r="DA25" s="682"/>
      <c r="DB25" s="682"/>
      <c r="DC25" s="685"/>
      <c r="DD25" s="654">
        <v>565436</v>
      </c>
      <c r="DE25" s="680"/>
      <c r="DF25" s="680"/>
      <c r="DG25" s="680"/>
      <c r="DH25" s="680"/>
      <c r="DI25" s="680"/>
      <c r="DJ25" s="680"/>
      <c r="DK25" s="681"/>
      <c r="DL25" s="654">
        <v>559621</v>
      </c>
      <c r="DM25" s="680"/>
      <c r="DN25" s="680"/>
      <c r="DO25" s="680"/>
      <c r="DP25" s="680"/>
      <c r="DQ25" s="680"/>
      <c r="DR25" s="680"/>
      <c r="DS25" s="680"/>
      <c r="DT25" s="680"/>
      <c r="DU25" s="680"/>
      <c r="DV25" s="681"/>
      <c r="DW25" s="650">
        <v>22.3</v>
      </c>
      <c r="DX25" s="682"/>
      <c r="DY25" s="682"/>
      <c r="DZ25" s="682"/>
      <c r="EA25" s="682"/>
      <c r="EB25" s="682"/>
      <c r="EC25" s="683"/>
    </row>
    <row r="26" spans="2:133" ht="11.25" customHeight="1" x14ac:dyDescent="0.15">
      <c r="B26" s="642" t="s">
        <v>292</v>
      </c>
      <c r="C26" s="643"/>
      <c r="D26" s="643"/>
      <c r="E26" s="643"/>
      <c r="F26" s="643"/>
      <c r="G26" s="643"/>
      <c r="H26" s="643"/>
      <c r="I26" s="643"/>
      <c r="J26" s="643"/>
      <c r="K26" s="643"/>
      <c r="L26" s="643"/>
      <c r="M26" s="643"/>
      <c r="N26" s="643"/>
      <c r="O26" s="643"/>
      <c r="P26" s="643"/>
      <c r="Q26" s="644"/>
      <c r="R26" s="645">
        <v>2590319</v>
      </c>
      <c r="S26" s="646"/>
      <c r="T26" s="646"/>
      <c r="U26" s="646"/>
      <c r="V26" s="646"/>
      <c r="W26" s="646"/>
      <c r="X26" s="646"/>
      <c r="Y26" s="647"/>
      <c r="Z26" s="648">
        <v>41</v>
      </c>
      <c r="AA26" s="648"/>
      <c r="AB26" s="648"/>
      <c r="AC26" s="648"/>
      <c r="AD26" s="649">
        <v>2439340</v>
      </c>
      <c r="AE26" s="649"/>
      <c r="AF26" s="649"/>
      <c r="AG26" s="649"/>
      <c r="AH26" s="649"/>
      <c r="AI26" s="649"/>
      <c r="AJ26" s="649"/>
      <c r="AK26" s="649"/>
      <c r="AL26" s="650">
        <v>99.9</v>
      </c>
      <c r="AM26" s="651"/>
      <c r="AN26" s="651"/>
      <c r="AO26" s="652"/>
      <c r="AP26" s="664" t="s">
        <v>293</v>
      </c>
      <c r="AQ26" s="684"/>
      <c r="AR26" s="684"/>
      <c r="AS26" s="684"/>
      <c r="AT26" s="684"/>
      <c r="AU26" s="684"/>
      <c r="AV26" s="684"/>
      <c r="AW26" s="684"/>
      <c r="AX26" s="684"/>
      <c r="AY26" s="684"/>
      <c r="AZ26" s="684"/>
      <c r="BA26" s="684"/>
      <c r="BB26" s="684"/>
      <c r="BC26" s="684"/>
      <c r="BD26" s="684"/>
      <c r="BE26" s="684"/>
      <c r="BF26" s="666"/>
      <c r="BG26" s="645" t="s">
        <v>231</v>
      </c>
      <c r="BH26" s="646"/>
      <c r="BI26" s="646"/>
      <c r="BJ26" s="646"/>
      <c r="BK26" s="646"/>
      <c r="BL26" s="646"/>
      <c r="BM26" s="646"/>
      <c r="BN26" s="647"/>
      <c r="BO26" s="648" t="s">
        <v>231</v>
      </c>
      <c r="BP26" s="648"/>
      <c r="BQ26" s="648"/>
      <c r="BR26" s="648"/>
      <c r="BS26" s="654" t="s">
        <v>231</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403025</v>
      </c>
      <c r="CS26" s="646"/>
      <c r="CT26" s="646"/>
      <c r="CU26" s="646"/>
      <c r="CV26" s="646"/>
      <c r="CW26" s="646"/>
      <c r="CX26" s="646"/>
      <c r="CY26" s="647"/>
      <c r="CZ26" s="650">
        <v>6.4</v>
      </c>
      <c r="DA26" s="682"/>
      <c r="DB26" s="682"/>
      <c r="DC26" s="685"/>
      <c r="DD26" s="654">
        <v>340899</v>
      </c>
      <c r="DE26" s="646"/>
      <c r="DF26" s="646"/>
      <c r="DG26" s="646"/>
      <c r="DH26" s="646"/>
      <c r="DI26" s="646"/>
      <c r="DJ26" s="646"/>
      <c r="DK26" s="647"/>
      <c r="DL26" s="654" t="s">
        <v>231</v>
      </c>
      <c r="DM26" s="646"/>
      <c r="DN26" s="646"/>
      <c r="DO26" s="646"/>
      <c r="DP26" s="646"/>
      <c r="DQ26" s="646"/>
      <c r="DR26" s="646"/>
      <c r="DS26" s="646"/>
      <c r="DT26" s="646"/>
      <c r="DU26" s="646"/>
      <c r="DV26" s="647"/>
      <c r="DW26" s="650" t="s">
        <v>231</v>
      </c>
      <c r="DX26" s="682"/>
      <c r="DY26" s="682"/>
      <c r="DZ26" s="682"/>
      <c r="EA26" s="682"/>
      <c r="EB26" s="682"/>
      <c r="EC26" s="683"/>
    </row>
    <row r="27" spans="2:133" ht="11.25" customHeight="1" x14ac:dyDescent="0.15">
      <c r="B27" s="642" t="s">
        <v>295</v>
      </c>
      <c r="C27" s="643"/>
      <c r="D27" s="643"/>
      <c r="E27" s="643"/>
      <c r="F27" s="643"/>
      <c r="G27" s="643"/>
      <c r="H27" s="643"/>
      <c r="I27" s="643"/>
      <c r="J27" s="643"/>
      <c r="K27" s="643"/>
      <c r="L27" s="643"/>
      <c r="M27" s="643"/>
      <c r="N27" s="643"/>
      <c r="O27" s="643"/>
      <c r="P27" s="643"/>
      <c r="Q27" s="644"/>
      <c r="R27" s="645">
        <v>535</v>
      </c>
      <c r="S27" s="646"/>
      <c r="T27" s="646"/>
      <c r="U27" s="646"/>
      <c r="V27" s="646"/>
      <c r="W27" s="646"/>
      <c r="X27" s="646"/>
      <c r="Y27" s="647"/>
      <c r="Z27" s="648">
        <v>0</v>
      </c>
      <c r="AA27" s="648"/>
      <c r="AB27" s="648"/>
      <c r="AC27" s="648"/>
      <c r="AD27" s="649">
        <v>535</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393336</v>
      </c>
      <c r="BH27" s="646"/>
      <c r="BI27" s="646"/>
      <c r="BJ27" s="646"/>
      <c r="BK27" s="646"/>
      <c r="BL27" s="646"/>
      <c r="BM27" s="646"/>
      <c r="BN27" s="647"/>
      <c r="BO27" s="648">
        <v>100</v>
      </c>
      <c r="BP27" s="648"/>
      <c r="BQ27" s="648"/>
      <c r="BR27" s="648"/>
      <c r="BS27" s="654">
        <v>3935</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172046</v>
      </c>
      <c r="CS27" s="680"/>
      <c r="CT27" s="680"/>
      <c r="CU27" s="680"/>
      <c r="CV27" s="680"/>
      <c r="CW27" s="680"/>
      <c r="CX27" s="680"/>
      <c r="CY27" s="681"/>
      <c r="CZ27" s="650">
        <v>2.8</v>
      </c>
      <c r="DA27" s="682"/>
      <c r="DB27" s="682"/>
      <c r="DC27" s="685"/>
      <c r="DD27" s="654">
        <v>71149</v>
      </c>
      <c r="DE27" s="680"/>
      <c r="DF27" s="680"/>
      <c r="DG27" s="680"/>
      <c r="DH27" s="680"/>
      <c r="DI27" s="680"/>
      <c r="DJ27" s="680"/>
      <c r="DK27" s="681"/>
      <c r="DL27" s="654">
        <v>67594</v>
      </c>
      <c r="DM27" s="680"/>
      <c r="DN27" s="680"/>
      <c r="DO27" s="680"/>
      <c r="DP27" s="680"/>
      <c r="DQ27" s="680"/>
      <c r="DR27" s="680"/>
      <c r="DS27" s="680"/>
      <c r="DT27" s="680"/>
      <c r="DU27" s="680"/>
      <c r="DV27" s="681"/>
      <c r="DW27" s="650">
        <v>2.7</v>
      </c>
      <c r="DX27" s="682"/>
      <c r="DY27" s="682"/>
      <c r="DZ27" s="682"/>
      <c r="EA27" s="682"/>
      <c r="EB27" s="682"/>
      <c r="EC27" s="683"/>
    </row>
    <row r="28" spans="2:133" ht="11.25" customHeight="1" x14ac:dyDescent="0.15">
      <c r="B28" s="642" t="s">
        <v>298</v>
      </c>
      <c r="C28" s="643"/>
      <c r="D28" s="643"/>
      <c r="E28" s="643"/>
      <c r="F28" s="643"/>
      <c r="G28" s="643"/>
      <c r="H28" s="643"/>
      <c r="I28" s="643"/>
      <c r="J28" s="643"/>
      <c r="K28" s="643"/>
      <c r="L28" s="643"/>
      <c r="M28" s="643"/>
      <c r="N28" s="643"/>
      <c r="O28" s="643"/>
      <c r="P28" s="643"/>
      <c r="Q28" s="644"/>
      <c r="R28" s="645">
        <v>40130</v>
      </c>
      <c r="S28" s="646"/>
      <c r="T28" s="646"/>
      <c r="U28" s="646"/>
      <c r="V28" s="646"/>
      <c r="W28" s="646"/>
      <c r="X28" s="646"/>
      <c r="Y28" s="647"/>
      <c r="Z28" s="648">
        <v>0.6</v>
      </c>
      <c r="AA28" s="648"/>
      <c r="AB28" s="648"/>
      <c r="AC28" s="648"/>
      <c r="AD28" s="649" t="s">
        <v>299</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457120</v>
      </c>
      <c r="CS28" s="646"/>
      <c r="CT28" s="646"/>
      <c r="CU28" s="646"/>
      <c r="CV28" s="646"/>
      <c r="CW28" s="646"/>
      <c r="CX28" s="646"/>
      <c r="CY28" s="647"/>
      <c r="CZ28" s="650">
        <v>7.3</v>
      </c>
      <c r="DA28" s="682"/>
      <c r="DB28" s="682"/>
      <c r="DC28" s="685"/>
      <c r="DD28" s="654">
        <v>457120</v>
      </c>
      <c r="DE28" s="646"/>
      <c r="DF28" s="646"/>
      <c r="DG28" s="646"/>
      <c r="DH28" s="646"/>
      <c r="DI28" s="646"/>
      <c r="DJ28" s="646"/>
      <c r="DK28" s="647"/>
      <c r="DL28" s="654">
        <v>457120</v>
      </c>
      <c r="DM28" s="646"/>
      <c r="DN28" s="646"/>
      <c r="DO28" s="646"/>
      <c r="DP28" s="646"/>
      <c r="DQ28" s="646"/>
      <c r="DR28" s="646"/>
      <c r="DS28" s="646"/>
      <c r="DT28" s="646"/>
      <c r="DU28" s="646"/>
      <c r="DV28" s="647"/>
      <c r="DW28" s="650">
        <v>18.2</v>
      </c>
      <c r="DX28" s="682"/>
      <c r="DY28" s="682"/>
      <c r="DZ28" s="682"/>
      <c r="EA28" s="682"/>
      <c r="EB28" s="682"/>
      <c r="EC28" s="683"/>
    </row>
    <row r="29" spans="2:133" ht="11.25" customHeight="1" x14ac:dyDescent="0.15">
      <c r="B29" s="642" t="s">
        <v>301</v>
      </c>
      <c r="C29" s="643"/>
      <c r="D29" s="643"/>
      <c r="E29" s="643"/>
      <c r="F29" s="643"/>
      <c r="G29" s="643"/>
      <c r="H29" s="643"/>
      <c r="I29" s="643"/>
      <c r="J29" s="643"/>
      <c r="K29" s="643"/>
      <c r="L29" s="643"/>
      <c r="M29" s="643"/>
      <c r="N29" s="643"/>
      <c r="O29" s="643"/>
      <c r="P29" s="643"/>
      <c r="Q29" s="644"/>
      <c r="R29" s="645">
        <v>103044</v>
      </c>
      <c r="S29" s="646"/>
      <c r="T29" s="646"/>
      <c r="U29" s="646"/>
      <c r="V29" s="646"/>
      <c r="W29" s="646"/>
      <c r="X29" s="646"/>
      <c r="Y29" s="647"/>
      <c r="Z29" s="648">
        <v>1.6</v>
      </c>
      <c r="AA29" s="648"/>
      <c r="AB29" s="648"/>
      <c r="AC29" s="648"/>
      <c r="AD29" s="649">
        <v>1428</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456704</v>
      </c>
      <c r="CS29" s="680"/>
      <c r="CT29" s="680"/>
      <c r="CU29" s="680"/>
      <c r="CV29" s="680"/>
      <c r="CW29" s="680"/>
      <c r="CX29" s="680"/>
      <c r="CY29" s="681"/>
      <c r="CZ29" s="650">
        <v>7.3</v>
      </c>
      <c r="DA29" s="682"/>
      <c r="DB29" s="682"/>
      <c r="DC29" s="685"/>
      <c r="DD29" s="654">
        <v>456704</v>
      </c>
      <c r="DE29" s="680"/>
      <c r="DF29" s="680"/>
      <c r="DG29" s="680"/>
      <c r="DH29" s="680"/>
      <c r="DI29" s="680"/>
      <c r="DJ29" s="680"/>
      <c r="DK29" s="681"/>
      <c r="DL29" s="654">
        <v>456704</v>
      </c>
      <c r="DM29" s="680"/>
      <c r="DN29" s="680"/>
      <c r="DO29" s="680"/>
      <c r="DP29" s="680"/>
      <c r="DQ29" s="680"/>
      <c r="DR29" s="680"/>
      <c r="DS29" s="680"/>
      <c r="DT29" s="680"/>
      <c r="DU29" s="680"/>
      <c r="DV29" s="681"/>
      <c r="DW29" s="650">
        <v>18.2</v>
      </c>
      <c r="DX29" s="682"/>
      <c r="DY29" s="682"/>
      <c r="DZ29" s="682"/>
      <c r="EA29" s="682"/>
      <c r="EB29" s="682"/>
      <c r="EC29" s="683"/>
    </row>
    <row r="30" spans="2:133" ht="11.25" customHeight="1" x14ac:dyDescent="0.15">
      <c r="B30" s="642" t="s">
        <v>304</v>
      </c>
      <c r="C30" s="643"/>
      <c r="D30" s="643"/>
      <c r="E30" s="643"/>
      <c r="F30" s="643"/>
      <c r="G30" s="643"/>
      <c r="H30" s="643"/>
      <c r="I30" s="643"/>
      <c r="J30" s="643"/>
      <c r="K30" s="643"/>
      <c r="L30" s="643"/>
      <c r="M30" s="643"/>
      <c r="N30" s="643"/>
      <c r="O30" s="643"/>
      <c r="P30" s="643"/>
      <c r="Q30" s="644"/>
      <c r="R30" s="645">
        <v>8934</v>
      </c>
      <c r="S30" s="646"/>
      <c r="T30" s="646"/>
      <c r="U30" s="646"/>
      <c r="V30" s="646"/>
      <c r="W30" s="646"/>
      <c r="X30" s="646"/>
      <c r="Y30" s="647"/>
      <c r="Z30" s="648">
        <v>0.1</v>
      </c>
      <c r="AA30" s="648"/>
      <c r="AB30" s="648"/>
      <c r="AC30" s="648"/>
      <c r="AD30" s="649" t="s">
        <v>231</v>
      </c>
      <c r="AE30" s="649"/>
      <c r="AF30" s="649"/>
      <c r="AG30" s="649"/>
      <c r="AH30" s="649"/>
      <c r="AI30" s="649"/>
      <c r="AJ30" s="649"/>
      <c r="AK30" s="649"/>
      <c r="AL30" s="650" t="s">
        <v>231</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443071</v>
      </c>
      <c r="CS30" s="646"/>
      <c r="CT30" s="646"/>
      <c r="CU30" s="646"/>
      <c r="CV30" s="646"/>
      <c r="CW30" s="646"/>
      <c r="CX30" s="646"/>
      <c r="CY30" s="647"/>
      <c r="CZ30" s="650">
        <v>7.1</v>
      </c>
      <c r="DA30" s="682"/>
      <c r="DB30" s="682"/>
      <c r="DC30" s="685"/>
      <c r="DD30" s="654">
        <v>443071</v>
      </c>
      <c r="DE30" s="646"/>
      <c r="DF30" s="646"/>
      <c r="DG30" s="646"/>
      <c r="DH30" s="646"/>
      <c r="DI30" s="646"/>
      <c r="DJ30" s="646"/>
      <c r="DK30" s="647"/>
      <c r="DL30" s="654">
        <v>443071</v>
      </c>
      <c r="DM30" s="646"/>
      <c r="DN30" s="646"/>
      <c r="DO30" s="646"/>
      <c r="DP30" s="646"/>
      <c r="DQ30" s="646"/>
      <c r="DR30" s="646"/>
      <c r="DS30" s="646"/>
      <c r="DT30" s="646"/>
      <c r="DU30" s="646"/>
      <c r="DV30" s="647"/>
      <c r="DW30" s="650">
        <v>17.7</v>
      </c>
      <c r="DX30" s="682"/>
      <c r="DY30" s="682"/>
      <c r="DZ30" s="682"/>
      <c r="EA30" s="682"/>
      <c r="EB30" s="682"/>
      <c r="EC30" s="683"/>
    </row>
    <row r="31" spans="2:133" ht="11.25" customHeight="1" x14ac:dyDescent="0.15">
      <c r="B31" s="642" t="s">
        <v>308</v>
      </c>
      <c r="C31" s="643"/>
      <c r="D31" s="643"/>
      <c r="E31" s="643"/>
      <c r="F31" s="643"/>
      <c r="G31" s="643"/>
      <c r="H31" s="643"/>
      <c r="I31" s="643"/>
      <c r="J31" s="643"/>
      <c r="K31" s="643"/>
      <c r="L31" s="643"/>
      <c r="M31" s="643"/>
      <c r="N31" s="643"/>
      <c r="O31" s="643"/>
      <c r="P31" s="643"/>
      <c r="Q31" s="644"/>
      <c r="R31" s="645">
        <v>148334</v>
      </c>
      <c r="S31" s="646"/>
      <c r="T31" s="646"/>
      <c r="U31" s="646"/>
      <c r="V31" s="646"/>
      <c r="W31" s="646"/>
      <c r="X31" s="646"/>
      <c r="Y31" s="647"/>
      <c r="Z31" s="648">
        <v>2.2999999999999998</v>
      </c>
      <c r="AA31" s="648"/>
      <c r="AB31" s="648"/>
      <c r="AC31" s="648"/>
      <c r="AD31" s="649" t="s">
        <v>231</v>
      </c>
      <c r="AE31" s="649"/>
      <c r="AF31" s="649"/>
      <c r="AG31" s="649"/>
      <c r="AH31" s="649"/>
      <c r="AI31" s="649"/>
      <c r="AJ31" s="649"/>
      <c r="AK31" s="649"/>
      <c r="AL31" s="650" t="s">
        <v>231</v>
      </c>
      <c r="AM31" s="651"/>
      <c r="AN31" s="651"/>
      <c r="AO31" s="652"/>
      <c r="AP31" s="697" t="s">
        <v>309</v>
      </c>
      <c r="AQ31" s="698"/>
      <c r="AR31" s="698"/>
      <c r="AS31" s="698"/>
      <c r="AT31" s="703" t="s">
        <v>310</v>
      </c>
      <c r="AU31" s="231"/>
      <c r="AV31" s="231"/>
      <c r="AW31" s="231"/>
      <c r="AX31" s="631" t="s">
        <v>186</v>
      </c>
      <c r="AY31" s="632"/>
      <c r="AZ31" s="632"/>
      <c r="BA31" s="632"/>
      <c r="BB31" s="632"/>
      <c r="BC31" s="632"/>
      <c r="BD31" s="632"/>
      <c r="BE31" s="632"/>
      <c r="BF31" s="633"/>
      <c r="BG31" s="709">
        <v>99.6</v>
      </c>
      <c r="BH31" s="710"/>
      <c r="BI31" s="710"/>
      <c r="BJ31" s="710"/>
      <c r="BK31" s="710"/>
      <c r="BL31" s="710"/>
      <c r="BM31" s="640">
        <v>98.6</v>
      </c>
      <c r="BN31" s="710"/>
      <c r="BO31" s="710"/>
      <c r="BP31" s="710"/>
      <c r="BQ31" s="711"/>
      <c r="BR31" s="709">
        <v>99.6</v>
      </c>
      <c r="BS31" s="710"/>
      <c r="BT31" s="710"/>
      <c r="BU31" s="710"/>
      <c r="BV31" s="710"/>
      <c r="BW31" s="710"/>
      <c r="BX31" s="640">
        <v>98.2</v>
      </c>
      <c r="BY31" s="710"/>
      <c r="BZ31" s="710"/>
      <c r="CA31" s="710"/>
      <c r="CB31" s="711"/>
      <c r="CD31" s="693"/>
      <c r="CE31" s="694"/>
      <c r="CF31" s="660" t="s">
        <v>311</v>
      </c>
      <c r="CG31" s="661"/>
      <c r="CH31" s="661"/>
      <c r="CI31" s="661"/>
      <c r="CJ31" s="661"/>
      <c r="CK31" s="661"/>
      <c r="CL31" s="661"/>
      <c r="CM31" s="661"/>
      <c r="CN31" s="661"/>
      <c r="CO31" s="661"/>
      <c r="CP31" s="661"/>
      <c r="CQ31" s="662"/>
      <c r="CR31" s="645">
        <v>13633</v>
      </c>
      <c r="CS31" s="680"/>
      <c r="CT31" s="680"/>
      <c r="CU31" s="680"/>
      <c r="CV31" s="680"/>
      <c r="CW31" s="680"/>
      <c r="CX31" s="680"/>
      <c r="CY31" s="681"/>
      <c r="CZ31" s="650">
        <v>0.2</v>
      </c>
      <c r="DA31" s="682"/>
      <c r="DB31" s="682"/>
      <c r="DC31" s="685"/>
      <c r="DD31" s="654">
        <v>13633</v>
      </c>
      <c r="DE31" s="680"/>
      <c r="DF31" s="680"/>
      <c r="DG31" s="680"/>
      <c r="DH31" s="680"/>
      <c r="DI31" s="680"/>
      <c r="DJ31" s="680"/>
      <c r="DK31" s="681"/>
      <c r="DL31" s="654">
        <v>13633</v>
      </c>
      <c r="DM31" s="680"/>
      <c r="DN31" s="680"/>
      <c r="DO31" s="680"/>
      <c r="DP31" s="680"/>
      <c r="DQ31" s="680"/>
      <c r="DR31" s="680"/>
      <c r="DS31" s="680"/>
      <c r="DT31" s="680"/>
      <c r="DU31" s="680"/>
      <c r="DV31" s="681"/>
      <c r="DW31" s="650">
        <v>0.5</v>
      </c>
      <c r="DX31" s="682"/>
      <c r="DY31" s="682"/>
      <c r="DZ31" s="682"/>
      <c r="EA31" s="682"/>
      <c r="EB31" s="682"/>
      <c r="EC31" s="683"/>
    </row>
    <row r="32" spans="2:133" ht="11.25" customHeight="1" x14ac:dyDescent="0.15">
      <c r="B32" s="706" t="s">
        <v>312</v>
      </c>
      <c r="C32" s="707"/>
      <c r="D32" s="707"/>
      <c r="E32" s="707"/>
      <c r="F32" s="707"/>
      <c r="G32" s="707"/>
      <c r="H32" s="707"/>
      <c r="I32" s="707"/>
      <c r="J32" s="707"/>
      <c r="K32" s="707"/>
      <c r="L32" s="707"/>
      <c r="M32" s="707"/>
      <c r="N32" s="707"/>
      <c r="O32" s="707"/>
      <c r="P32" s="707"/>
      <c r="Q32" s="708"/>
      <c r="R32" s="645" t="s">
        <v>231</v>
      </c>
      <c r="S32" s="646"/>
      <c r="T32" s="646"/>
      <c r="U32" s="646"/>
      <c r="V32" s="646"/>
      <c r="W32" s="646"/>
      <c r="X32" s="646"/>
      <c r="Y32" s="647"/>
      <c r="Z32" s="648" t="s">
        <v>231</v>
      </c>
      <c r="AA32" s="648"/>
      <c r="AB32" s="648"/>
      <c r="AC32" s="648"/>
      <c r="AD32" s="649" t="s">
        <v>231</v>
      </c>
      <c r="AE32" s="649"/>
      <c r="AF32" s="649"/>
      <c r="AG32" s="649"/>
      <c r="AH32" s="649"/>
      <c r="AI32" s="649"/>
      <c r="AJ32" s="649"/>
      <c r="AK32" s="649"/>
      <c r="AL32" s="650" t="s">
        <v>231</v>
      </c>
      <c r="AM32" s="651"/>
      <c r="AN32" s="651"/>
      <c r="AO32" s="652"/>
      <c r="AP32" s="699"/>
      <c r="AQ32" s="700"/>
      <c r="AR32" s="700"/>
      <c r="AS32" s="700"/>
      <c r="AT32" s="704"/>
      <c r="AU32" s="230" t="s">
        <v>313</v>
      </c>
      <c r="AV32" s="230"/>
      <c r="AW32" s="230"/>
      <c r="AX32" s="642" t="s">
        <v>314</v>
      </c>
      <c r="AY32" s="643"/>
      <c r="AZ32" s="643"/>
      <c r="BA32" s="643"/>
      <c r="BB32" s="643"/>
      <c r="BC32" s="643"/>
      <c r="BD32" s="643"/>
      <c r="BE32" s="643"/>
      <c r="BF32" s="644"/>
      <c r="BG32" s="712">
        <v>99.6</v>
      </c>
      <c r="BH32" s="680"/>
      <c r="BI32" s="680"/>
      <c r="BJ32" s="680"/>
      <c r="BK32" s="680"/>
      <c r="BL32" s="680"/>
      <c r="BM32" s="651">
        <v>98.5</v>
      </c>
      <c r="BN32" s="713"/>
      <c r="BO32" s="713"/>
      <c r="BP32" s="713"/>
      <c r="BQ32" s="714"/>
      <c r="BR32" s="712">
        <v>99.6</v>
      </c>
      <c r="BS32" s="680"/>
      <c r="BT32" s="680"/>
      <c r="BU32" s="680"/>
      <c r="BV32" s="680"/>
      <c r="BW32" s="680"/>
      <c r="BX32" s="651">
        <v>98.4</v>
      </c>
      <c r="BY32" s="713"/>
      <c r="BZ32" s="713"/>
      <c r="CA32" s="713"/>
      <c r="CB32" s="714"/>
      <c r="CD32" s="695"/>
      <c r="CE32" s="696"/>
      <c r="CF32" s="660" t="s">
        <v>315</v>
      </c>
      <c r="CG32" s="661"/>
      <c r="CH32" s="661"/>
      <c r="CI32" s="661"/>
      <c r="CJ32" s="661"/>
      <c r="CK32" s="661"/>
      <c r="CL32" s="661"/>
      <c r="CM32" s="661"/>
      <c r="CN32" s="661"/>
      <c r="CO32" s="661"/>
      <c r="CP32" s="661"/>
      <c r="CQ32" s="662"/>
      <c r="CR32" s="645">
        <v>416</v>
      </c>
      <c r="CS32" s="646"/>
      <c r="CT32" s="646"/>
      <c r="CU32" s="646"/>
      <c r="CV32" s="646"/>
      <c r="CW32" s="646"/>
      <c r="CX32" s="646"/>
      <c r="CY32" s="647"/>
      <c r="CZ32" s="650">
        <v>0</v>
      </c>
      <c r="DA32" s="682"/>
      <c r="DB32" s="682"/>
      <c r="DC32" s="685"/>
      <c r="DD32" s="654">
        <v>416</v>
      </c>
      <c r="DE32" s="646"/>
      <c r="DF32" s="646"/>
      <c r="DG32" s="646"/>
      <c r="DH32" s="646"/>
      <c r="DI32" s="646"/>
      <c r="DJ32" s="646"/>
      <c r="DK32" s="647"/>
      <c r="DL32" s="654">
        <v>416</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316</v>
      </c>
      <c r="C33" s="643"/>
      <c r="D33" s="643"/>
      <c r="E33" s="643"/>
      <c r="F33" s="643"/>
      <c r="G33" s="643"/>
      <c r="H33" s="643"/>
      <c r="I33" s="643"/>
      <c r="J33" s="643"/>
      <c r="K33" s="643"/>
      <c r="L33" s="643"/>
      <c r="M33" s="643"/>
      <c r="N33" s="643"/>
      <c r="O33" s="643"/>
      <c r="P33" s="643"/>
      <c r="Q33" s="644"/>
      <c r="R33" s="645">
        <v>1854142</v>
      </c>
      <c r="S33" s="646"/>
      <c r="T33" s="646"/>
      <c r="U33" s="646"/>
      <c r="V33" s="646"/>
      <c r="W33" s="646"/>
      <c r="X33" s="646"/>
      <c r="Y33" s="647"/>
      <c r="Z33" s="648">
        <v>29.4</v>
      </c>
      <c r="AA33" s="648"/>
      <c r="AB33" s="648"/>
      <c r="AC33" s="648"/>
      <c r="AD33" s="649" t="s">
        <v>299</v>
      </c>
      <c r="AE33" s="649"/>
      <c r="AF33" s="649"/>
      <c r="AG33" s="649"/>
      <c r="AH33" s="649"/>
      <c r="AI33" s="649"/>
      <c r="AJ33" s="649"/>
      <c r="AK33" s="649"/>
      <c r="AL33" s="650" t="s">
        <v>231</v>
      </c>
      <c r="AM33" s="651"/>
      <c r="AN33" s="651"/>
      <c r="AO33" s="652"/>
      <c r="AP33" s="701"/>
      <c r="AQ33" s="702"/>
      <c r="AR33" s="702"/>
      <c r="AS33" s="702"/>
      <c r="AT33" s="705"/>
      <c r="AU33" s="232"/>
      <c r="AV33" s="232"/>
      <c r="AW33" s="232"/>
      <c r="AX33" s="686" t="s">
        <v>317</v>
      </c>
      <c r="AY33" s="687"/>
      <c r="AZ33" s="687"/>
      <c r="BA33" s="687"/>
      <c r="BB33" s="687"/>
      <c r="BC33" s="687"/>
      <c r="BD33" s="687"/>
      <c r="BE33" s="687"/>
      <c r="BF33" s="688"/>
      <c r="BG33" s="715">
        <v>99.6</v>
      </c>
      <c r="BH33" s="716"/>
      <c r="BI33" s="716"/>
      <c r="BJ33" s="716"/>
      <c r="BK33" s="716"/>
      <c r="BL33" s="716"/>
      <c r="BM33" s="717">
        <v>98.8</v>
      </c>
      <c r="BN33" s="716"/>
      <c r="BO33" s="716"/>
      <c r="BP33" s="716"/>
      <c r="BQ33" s="718"/>
      <c r="BR33" s="715">
        <v>99.8</v>
      </c>
      <c r="BS33" s="716"/>
      <c r="BT33" s="716"/>
      <c r="BU33" s="716"/>
      <c r="BV33" s="716"/>
      <c r="BW33" s="716"/>
      <c r="BX33" s="717">
        <v>98</v>
      </c>
      <c r="BY33" s="716"/>
      <c r="BZ33" s="716"/>
      <c r="CA33" s="716"/>
      <c r="CB33" s="718"/>
      <c r="CD33" s="660" t="s">
        <v>318</v>
      </c>
      <c r="CE33" s="661"/>
      <c r="CF33" s="661"/>
      <c r="CG33" s="661"/>
      <c r="CH33" s="661"/>
      <c r="CI33" s="661"/>
      <c r="CJ33" s="661"/>
      <c r="CK33" s="661"/>
      <c r="CL33" s="661"/>
      <c r="CM33" s="661"/>
      <c r="CN33" s="661"/>
      <c r="CO33" s="661"/>
      <c r="CP33" s="661"/>
      <c r="CQ33" s="662"/>
      <c r="CR33" s="645">
        <v>1670832</v>
      </c>
      <c r="CS33" s="680"/>
      <c r="CT33" s="680"/>
      <c r="CU33" s="680"/>
      <c r="CV33" s="680"/>
      <c r="CW33" s="680"/>
      <c r="CX33" s="680"/>
      <c r="CY33" s="681"/>
      <c r="CZ33" s="650">
        <v>26.7</v>
      </c>
      <c r="DA33" s="682"/>
      <c r="DB33" s="682"/>
      <c r="DC33" s="685"/>
      <c r="DD33" s="654">
        <v>1300149</v>
      </c>
      <c r="DE33" s="680"/>
      <c r="DF33" s="680"/>
      <c r="DG33" s="680"/>
      <c r="DH33" s="680"/>
      <c r="DI33" s="680"/>
      <c r="DJ33" s="680"/>
      <c r="DK33" s="681"/>
      <c r="DL33" s="654">
        <v>966757</v>
      </c>
      <c r="DM33" s="680"/>
      <c r="DN33" s="680"/>
      <c r="DO33" s="680"/>
      <c r="DP33" s="680"/>
      <c r="DQ33" s="680"/>
      <c r="DR33" s="680"/>
      <c r="DS33" s="680"/>
      <c r="DT33" s="680"/>
      <c r="DU33" s="680"/>
      <c r="DV33" s="681"/>
      <c r="DW33" s="650">
        <v>38.5</v>
      </c>
      <c r="DX33" s="682"/>
      <c r="DY33" s="682"/>
      <c r="DZ33" s="682"/>
      <c r="EA33" s="682"/>
      <c r="EB33" s="682"/>
      <c r="EC33" s="683"/>
    </row>
    <row r="34" spans="2:133" ht="11.25" customHeight="1" x14ac:dyDescent="0.15">
      <c r="B34" s="642" t="s">
        <v>319</v>
      </c>
      <c r="C34" s="643"/>
      <c r="D34" s="643"/>
      <c r="E34" s="643"/>
      <c r="F34" s="643"/>
      <c r="G34" s="643"/>
      <c r="H34" s="643"/>
      <c r="I34" s="643"/>
      <c r="J34" s="643"/>
      <c r="K34" s="643"/>
      <c r="L34" s="643"/>
      <c r="M34" s="643"/>
      <c r="N34" s="643"/>
      <c r="O34" s="643"/>
      <c r="P34" s="643"/>
      <c r="Q34" s="644"/>
      <c r="R34" s="645">
        <v>69327</v>
      </c>
      <c r="S34" s="646"/>
      <c r="T34" s="646"/>
      <c r="U34" s="646"/>
      <c r="V34" s="646"/>
      <c r="W34" s="646"/>
      <c r="X34" s="646"/>
      <c r="Y34" s="647"/>
      <c r="Z34" s="648">
        <v>1.1000000000000001</v>
      </c>
      <c r="AA34" s="648"/>
      <c r="AB34" s="648"/>
      <c r="AC34" s="648"/>
      <c r="AD34" s="649" t="s">
        <v>231</v>
      </c>
      <c r="AE34" s="649"/>
      <c r="AF34" s="649"/>
      <c r="AG34" s="649"/>
      <c r="AH34" s="649"/>
      <c r="AI34" s="649"/>
      <c r="AJ34" s="649"/>
      <c r="AK34" s="649"/>
      <c r="AL34" s="650" t="s">
        <v>231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661702</v>
      </c>
      <c r="CS34" s="646"/>
      <c r="CT34" s="646"/>
      <c r="CU34" s="646"/>
      <c r="CV34" s="646"/>
      <c r="CW34" s="646"/>
      <c r="CX34" s="646"/>
      <c r="CY34" s="647"/>
      <c r="CZ34" s="650">
        <v>10.6</v>
      </c>
      <c r="DA34" s="682"/>
      <c r="DB34" s="682"/>
      <c r="DC34" s="685"/>
      <c r="DD34" s="654">
        <v>518934</v>
      </c>
      <c r="DE34" s="646"/>
      <c r="DF34" s="646"/>
      <c r="DG34" s="646"/>
      <c r="DH34" s="646"/>
      <c r="DI34" s="646"/>
      <c r="DJ34" s="646"/>
      <c r="DK34" s="647"/>
      <c r="DL34" s="654">
        <v>456904</v>
      </c>
      <c r="DM34" s="646"/>
      <c r="DN34" s="646"/>
      <c r="DO34" s="646"/>
      <c r="DP34" s="646"/>
      <c r="DQ34" s="646"/>
      <c r="DR34" s="646"/>
      <c r="DS34" s="646"/>
      <c r="DT34" s="646"/>
      <c r="DU34" s="646"/>
      <c r="DV34" s="647"/>
      <c r="DW34" s="650">
        <v>18.2</v>
      </c>
      <c r="DX34" s="682"/>
      <c r="DY34" s="682"/>
      <c r="DZ34" s="682"/>
      <c r="EA34" s="682"/>
      <c r="EB34" s="682"/>
      <c r="EC34" s="683"/>
    </row>
    <row r="35" spans="2:133" ht="11.25" customHeight="1" x14ac:dyDescent="0.15">
      <c r="B35" s="642" t="s">
        <v>321</v>
      </c>
      <c r="C35" s="643"/>
      <c r="D35" s="643"/>
      <c r="E35" s="643"/>
      <c r="F35" s="643"/>
      <c r="G35" s="643"/>
      <c r="H35" s="643"/>
      <c r="I35" s="643"/>
      <c r="J35" s="643"/>
      <c r="K35" s="643"/>
      <c r="L35" s="643"/>
      <c r="M35" s="643"/>
      <c r="N35" s="643"/>
      <c r="O35" s="643"/>
      <c r="P35" s="643"/>
      <c r="Q35" s="644"/>
      <c r="R35" s="645">
        <v>23256</v>
      </c>
      <c r="S35" s="646"/>
      <c r="T35" s="646"/>
      <c r="U35" s="646"/>
      <c r="V35" s="646"/>
      <c r="W35" s="646"/>
      <c r="X35" s="646"/>
      <c r="Y35" s="647"/>
      <c r="Z35" s="648">
        <v>0.4</v>
      </c>
      <c r="AA35" s="648"/>
      <c r="AB35" s="648"/>
      <c r="AC35" s="648"/>
      <c r="AD35" s="649" t="s">
        <v>231</v>
      </c>
      <c r="AE35" s="649"/>
      <c r="AF35" s="649"/>
      <c r="AG35" s="649"/>
      <c r="AH35" s="649"/>
      <c r="AI35" s="649"/>
      <c r="AJ35" s="649"/>
      <c r="AK35" s="649"/>
      <c r="AL35" s="650" t="s">
        <v>231</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86385</v>
      </c>
      <c r="CS35" s="680"/>
      <c r="CT35" s="680"/>
      <c r="CU35" s="680"/>
      <c r="CV35" s="680"/>
      <c r="CW35" s="680"/>
      <c r="CX35" s="680"/>
      <c r="CY35" s="681"/>
      <c r="CZ35" s="650">
        <v>1.4</v>
      </c>
      <c r="DA35" s="682"/>
      <c r="DB35" s="682"/>
      <c r="DC35" s="685"/>
      <c r="DD35" s="654">
        <v>72969</v>
      </c>
      <c r="DE35" s="680"/>
      <c r="DF35" s="680"/>
      <c r="DG35" s="680"/>
      <c r="DH35" s="680"/>
      <c r="DI35" s="680"/>
      <c r="DJ35" s="680"/>
      <c r="DK35" s="681"/>
      <c r="DL35" s="654">
        <v>72969</v>
      </c>
      <c r="DM35" s="680"/>
      <c r="DN35" s="680"/>
      <c r="DO35" s="680"/>
      <c r="DP35" s="680"/>
      <c r="DQ35" s="680"/>
      <c r="DR35" s="680"/>
      <c r="DS35" s="680"/>
      <c r="DT35" s="680"/>
      <c r="DU35" s="680"/>
      <c r="DV35" s="681"/>
      <c r="DW35" s="650">
        <v>2.9</v>
      </c>
      <c r="DX35" s="682"/>
      <c r="DY35" s="682"/>
      <c r="DZ35" s="682"/>
      <c r="EA35" s="682"/>
      <c r="EB35" s="682"/>
      <c r="EC35" s="683"/>
    </row>
    <row r="36" spans="2:133" ht="11.25" customHeight="1" x14ac:dyDescent="0.15">
      <c r="B36" s="642" t="s">
        <v>325</v>
      </c>
      <c r="C36" s="643"/>
      <c r="D36" s="643"/>
      <c r="E36" s="643"/>
      <c r="F36" s="643"/>
      <c r="G36" s="643"/>
      <c r="H36" s="643"/>
      <c r="I36" s="643"/>
      <c r="J36" s="643"/>
      <c r="K36" s="643"/>
      <c r="L36" s="643"/>
      <c r="M36" s="643"/>
      <c r="N36" s="643"/>
      <c r="O36" s="643"/>
      <c r="P36" s="643"/>
      <c r="Q36" s="644"/>
      <c r="R36" s="645">
        <v>32198</v>
      </c>
      <c r="S36" s="646"/>
      <c r="T36" s="646"/>
      <c r="U36" s="646"/>
      <c r="V36" s="646"/>
      <c r="W36" s="646"/>
      <c r="X36" s="646"/>
      <c r="Y36" s="647"/>
      <c r="Z36" s="648">
        <v>0.5</v>
      </c>
      <c r="AA36" s="648"/>
      <c r="AB36" s="648"/>
      <c r="AC36" s="648"/>
      <c r="AD36" s="649" t="s">
        <v>231</v>
      </c>
      <c r="AE36" s="649"/>
      <c r="AF36" s="649"/>
      <c r="AG36" s="649"/>
      <c r="AH36" s="649"/>
      <c r="AI36" s="649"/>
      <c r="AJ36" s="649"/>
      <c r="AK36" s="649"/>
      <c r="AL36" s="650" t="s">
        <v>231</v>
      </c>
      <c r="AM36" s="651"/>
      <c r="AN36" s="651"/>
      <c r="AO36" s="652"/>
      <c r="AP36" s="235"/>
      <c r="AQ36" s="719" t="s">
        <v>326</v>
      </c>
      <c r="AR36" s="720"/>
      <c r="AS36" s="720"/>
      <c r="AT36" s="720"/>
      <c r="AU36" s="720"/>
      <c r="AV36" s="720"/>
      <c r="AW36" s="720"/>
      <c r="AX36" s="720"/>
      <c r="AY36" s="721"/>
      <c r="AZ36" s="634">
        <v>167055</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34596</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546275</v>
      </c>
      <c r="CS36" s="646"/>
      <c r="CT36" s="646"/>
      <c r="CU36" s="646"/>
      <c r="CV36" s="646"/>
      <c r="CW36" s="646"/>
      <c r="CX36" s="646"/>
      <c r="CY36" s="647"/>
      <c r="CZ36" s="650">
        <v>8.6999999999999993</v>
      </c>
      <c r="DA36" s="682"/>
      <c r="DB36" s="682"/>
      <c r="DC36" s="685"/>
      <c r="DD36" s="654">
        <v>400001</v>
      </c>
      <c r="DE36" s="646"/>
      <c r="DF36" s="646"/>
      <c r="DG36" s="646"/>
      <c r="DH36" s="646"/>
      <c r="DI36" s="646"/>
      <c r="DJ36" s="646"/>
      <c r="DK36" s="647"/>
      <c r="DL36" s="654">
        <v>356342</v>
      </c>
      <c r="DM36" s="646"/>
      <c r="DN36" s="646"/>
      <c r="DO36" s="646"/>
      <c r="DP36" s="646"/>
      <c r="DQ36" s="646"/>
      <c r="DR36" s="646"/>
      <c r="DS36" s="646"/>
      <c r="DT36" s="646"/>
      <c r="DU36" s="646"/>
      <c r="DV36" s="647"/>
      <c r="DW36" s="650">
        <v>14.2</v>
      </c>
      <c r="DX36" s="682"/>
      <c r="DY36" s="682"/>
      <c r="DZ36" s="682"/>
      <c r="EA36" s="682"/>
      <c r="EB36" s="682"/>
      <c r="EC36" s="683"/>
    </row>
    <row r="37" spans="2:133" ht="11.25" customHeight="1" x14ac:dyDescent="0.15">
      <c r="B37" s="642" t="s">
        <v>329</v>
      </c>
      <c r="C37" s="643"/>
      <c r="D37" s="643"/>
      <c r="E37" s="643"/>
      <c r="F37" s="643"/>
      <c r="G37" s="643"/>
      <c r="H37" s="643"/>
      <c r="I37" s="643"/>
      <c r="J37" s="643"/>
      <c r="K37" s="643"/>
      <c r="L37" s="643"/>
      <c r="M37" s="643"/>
      <c r="N37" s="643"/>
      <c r="O37" s="643"/>
      <c r="P37" s="643"/>
      <c r="Q37" s="644"/>
      <c r="R37" s="645">
        <v>56077</v>
      </c>
      <c r="S37" s="646"/>
      <c r="T37" s="646"/>
      <c r="U37" s="646"/>
      <c r="V37" s="646"/>
      <c r="W37" s="646"/>
      <c r="X37" s="646"/>
      <c r="Y37" s="647"/>
      <c r="Z37" s="648">
        <v>0.9</v>
      </c>
      <c r="AA37" s="648"/>
      <c r="AB37" s="648"/>
      <c r="AC37" s="648"/>
      <c r="AD37" s="649" t="s">
        <v>231</v>
      </c>
      <c r="AE37" s="649"/>
      <c r="AF37" s="649"/>
      <c r="AG37" s="649"/>
      <c r="AH37" s="649"/>
      <c r="AI37" s="649"/>
      <c r="AJ37" s="649"/>
      <c r="AK37" s="649"/>
      <c r="AL37" s="650" t="s">
        <v>231</v>
      </c>
      <c r="AM37" s="651"/>
      <c r="AN37" s="651"/>
      <c r="AO37" s="652"/>
      <c r="AQ37" s="723" t="s">
        <v>330</v>
      </c>
      <c r="AR37" s="724"/>
      <c r="AS37" s="724"/>
      <c r="AT37" s="724"/>
      <c r="AU37" s="724"/>
      <c r="AV37" s="724"/>
      <c r="AW37" s="724"/>
      <c r="AX37" s="724"/>
      <c r="AY37" s="725"/>
      <c r="AZ37" s="645">
        <v>31916</v>
      </c>
      <c r="BA37" s="646"/>
      <c r="BB37" s="646"/>
      <c r="BC37" s="646"/>
      <c r="BD37" s="680"/>
      <c r="BE37" s="680"/>
      <c r="BF37" s="714"/>
      <c r="BG37" s="660" t="s">
        <v>331</v>
      </c>
      <c r="BH37" s="661"/>
      <c r="BI37" s="661"/>
      <c r="BJ37" s="661"/>
      <c r="BK37" s="661"/>
      <c r="BL37" s="661"/>
      <c r="BM37" s="661"/>
      <c r="BN37" s="661"/>
      <c r="BO37" s="661"/>
      <c r="BP37" s="661"/>
      <c r="BQ37" s="661"/>
      <c r="BR37" s="661"/>
      <c r="BS37" s="661"/>
      <c r="BT37" s="661"/>
      <c r="BU37" s="662"/>
      <c r="BV37" s="645">
        <v>33987</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186579</v>
      </c>
      <c r="CS37" s="680"/>
      <c r="CT37" s="680"/>
      <c r="CU37" s="680"/>
      <c r="CV37" s="680"/>
      <c r="CW37" s="680"/>
      <c r="CX37" s="680"/>
      <c r="CY37" s="681"/>
      <c r="CZ37" s="650">
        <v>3</v>
      </c>
      <c r="DA37" s="682"/>
      <c r="DB37" s="682"/>
      <c r="DC37" s="685"/>
      <c r="DD37" s="654">
        <v>186579</v>
      </c>
      <c r="DE37" s="680"/>
      <c r="DF37" s="680"/>
      <c r="DG37" s="680"/>
      <c r="DH37" s="680"/>
      <c r="DI37" s="680"/>
      <c r="DJ37" s="680"/>
      <c r="DK37" s="681"/>
      <c r="DL37" s="654">
        <v>168172</v>
      </c>
      <c r="DM37" s="680"/>
      <c r="DN37" s="680"/>
      <c r="DO37" s="680"/>
      <c r="DP37" s="680"/>
      <c r="DQ37" s="680"/>
      <c r="DR37" s="680"/>
      <c r="DS37" s="680"/>
      <c r="DT37" s="680"/>
      <c r="DU37" s="680"/>
      <c r="DV37" s="681"/>
      <c r="DW37" s="650">
        <v>6.7</v>
      </c>
      <c r="DX37" s="682"/>
      <c r="DY37" s="682"/>
      <c r="DZ37" s="682"/>
      <c r="EA37" s="682"/>
      <c r="EB37" s="682"/>
      <c r="EC37" s="683"/>
    </row>
    <row r="38" spans="2:133" ht="11.25" customHeight="1" x14ac:dyDescent="0.15">
      <c r="B38" s="642" t="s">
        <v>333</v>
      </c>
      <c r="C38" s="643"/>
      <c r="D38" s="643"/>
      <c r="E38" s="643"/>
      <c r="F38" s="643"/>
      <c r="G38" s="643"/>
      <c r="H38" s="643"/>
      <c r="I38" s="643"/>
      <c r="J38" s="643"/>
      <c r="K38" s="643"/>
      <c r="L38" s="643"/>
      <c r="M38" s="643"/>
      <c r="N38" s="643"/>
      <c r="O38" s="643"/>
      <c r="P38" s="643"/>
      <c r="Q38" s="644"/>
      <c r="R38" s="645">
        <v>326795</v>
      </c>
      <c r="S38" s="646"/>
      <c r="T38" s="646"/>
      <c r="U38" s="646"/>
      <c r="V38" s="646"/>
      <c r="W38" s="646"/>
      <c r="X38" s="646"/>
      <c r="Y38" s="647"/>
      <c r="Z38" s="648">
        <v>5.2</v>
      </c>
      <c r="AA38" s="648"/>
      <c r="AB38" s="648"/>
      <c r="AC38" s="648"/>
      <c r="AD38" s="649" t="s">
        <v>231</v>
      </c>
      <c r="AE38" s="649"/>
      <c r="AF38" s="649"/>
      <c r="AG38" s="649"/>
      <c r="AH38" s="649"/>
      <c r="AI38" s="649"/>
      <c r="AJ38" s="649"/>
      <c r="AK38" s="649"/>
      <c r="AL38" s="650" t="s">
        <v>299</v>
      </c>
      <c r="AM38" s="651"/>
      <c r="AN38" s="651"/>
      <c r="AO38" s="652"/>
      <c r="AQ38" s="723" t="s">
        <v>334</v>
      </c>
      <c r="AR38" s="724"/>
      <c r="AS38" s="724"/>
      <c r="AT38" s="724"/>
      <c r="AU38" s="724"/>
      <c r="AV38" s="724"/>
      <c r="AW38" s="724"/>
      <c r="AX38" s="724"/>
      <c r="AY38" s="725"/>
      <c r="AZ38" s="645">
        <v>22369</v>
      </c>
      <c r="BA38" s="646"/>
      <c r="BB38" s="646"/>
      <c r="BC38" s="646"/>
      <c r="BD38" s="680"/>
      <c r="BE38" s="680"/>
      <c r="BF38" s="714"/>
      <c r="BG38" s="660" t="s">
        <v>335</v>
      </c>
      <c r="BH38" s="661"/>
      <c r="BI38" s="661"/>
      <c r="BJ38" s="661"/>
      <c r="BK38" s="661"/>
      <c r="BL38" s="661"/>
      <c r="BM38" s="661"/>
      <c r="BN38" s="661"/>
      <c r="BO38" s="661"/>
      <c r="BP38" s="661"/>
      <c r="BQ38" s="661"/>
      <c r="BR38" s="661"/>
      <c r="BS38" s="661"/>
      <c r="BT38" s="661"/>
      <c r="BU38" s="662"/>
      <c r="BV38" s="645">
        <v>397</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167055</v>
      </c>
      <c r="CS38" s="646"/>
      <c r="CT38" s="646"/>
      <c r="CU38" s="646"/>
      <c r="CV38" s="646"/>
      <c r="CW38" s="646"/>
      <c r="CX38" s="646"/>
      <c r="CY38" s="647"/>
      <c r="CZ38" s="650">
        <v>2.7</v>
      </c>
      <c r="DA38" s="682"/>
      <c r="DB38" s="682"/>
      <c r="DC38" s="685"/>
      <c r="DD38" s="654">
        <v>145744</v>
      </c>
      <c r="DE38" s="646"/>
      <c r="DF38" s="646"/>
      <c r="DG38" s="646"/>
      <c r="DH38" s="646"/>
      <c r="DI38" s="646"/>
      <c r="DJ38" s="646"/>
      <c r="DK38" s="647"/>
      <c r="DL38" s="654">
        <v>80542</v>
      </c>
      <c r="DM38" s="646"/>
      <c r="DN38" s="646"/>
      <c r="DO38" s="646"/>
      <c r="DP38" s="646"/>
      <c r="DQ38" s="646"/>
      <c r="DR38" s="646"/>
      <c r="DS38" s="646"/>
      <c r="DT38" s="646"/>
      <c r="DU38" s="646"/>
      <c r="DV38" s="647"/>
      <c r="DW38" s="650">
        <v>3.2</v>
      </c>
      <c r="DX38" s="682"/>
      <c r="DY38" s="682"/>
      <c r="DZ38" s="682"/>
      <c r="EA38" s="682"/>
      <c r="EB38" s="682"/>
      <c r="EC38" s="683"/>
    </row>
    <row r="39" spans="2:133" ht="11.25" customHeight="1" x14ac:dyDescent="0.15">
      <c r="B39" s="642" t="s">
        <v>337</v>
      </c>
      <c r="C39" s="643"/>
      <c r="D39" s="643"/>
      <c r="E39" s="643"/>
      <c r="F39" s="643"/>
      <c r="G39" s="643"/>
      <c r="H39" s="643"/>
      <c r="I39" s="643"/>
      <c r="J39" s="643"/>
      <c r="K39" s="643"/>
      <c r="L39" s="643"/>
      <c r="M39" s="643"/>
      <c r="N39" s="643"/>
      <c r="O39" s="643"/>
      <c r="P39" s="643"/>
      <c r="Q39" s="644"/>
      <c r="R39" s="645">
        <v>1061199</v>
      </c>
      <c r="S39" s="646"/>
      <c r="T39" s="646"/>
      <c r="U39" s="646"/>
      <c r="V39" s="646"/>
      <c r="W39" s="646"/>
      <c r="X39" s="646"/>
      <c r="Y39" s="647"/>
      <c r="Z39" s="648">
        <v>16.8</v>
      </c>
      <c r="AA39" s="648"/>
      <c r="AB39" s="648"/>
      <c r="AC39" s="648"/>
      <c r="AD39" s="649" t="s">
        <v>231</v>
      </c>
      <c r="AE39" s="649"/>
      <c r="AF39" s="649"/>
      <c r="AG39" s="649"/>
      <c r="AH39" s="649"/>
      <c r="AI39" s="649"/>
      <c r="AJ39" s="649"/>
      <c r="AK39" s="649"/>
      <c r="AL39" s="650" t="s">
        <v>231</v>
      </c>
      <c r="AM39" s="651"/>
      <c r="AN39" s="651"/>
      <c r="AO39" s="652"/>
      <c r="AQ39" s="723" t="s">
        <v>338</v>
      </c>
      <c r="AR39" s="724"/>
      <c r="AS39" s="724"/>
      <c r="AT39" s="724"/>
      <c r="AU39" s="724"/>
      <c r="AV39" s="724"/>
      <c r="AW39" s="724"/>
      <c r="AX39" s="724"/>
      <c r="AY39" s="725"/>
      <c r="AZ39" s="645">
        <v>2191</v>
      </c>
      <c r="BA39" s="646"/>
      <c r="BB39" s="646"/>
      <c r="BC39" s="646"/>
      <c r="BD39" s="680"/>
      <c r="BE39" s="680"/>
      <c r="BF39" s="714"/>
      <c r="BG39" s="660" t="s">
        <v>339</v>
      </c>
      <c r="BH39" s="661"/>
      <c r="BI39" s="661"/>
      <c r="BJ39" s="661"/>
      <c r="BK39" s="661"/>
      <c r="BL39" s="661"/>
      <c r="BM39" s="661"/>
      <c r="BN39" s="661"/>
      <c r="BO39" s="661"/>
      <c r="BP39" s="661"/>
      <c r="BQ39" s="661"/>
      <c r="BR39" s="661"/>
      <c r="BS39" s="661"/>
      <c r="BT39" s="661"/>
      <c r="BU39" s="662"/>
      <c r="BV39" s="645">
        <v>752</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209415</v>
      </c>
      <c r="CS39" s="680"/>
      <c r="CT39" s="680"/>
      <c r="CU39" s="680"/>
      <c r="CV39" s="680"/>
      <c r="CW39" s="680"/>
      <c r="CX39" s="680"/>
      <c r="CY39" s="681"/>
      <c r="CZ39" s="650">
        <v>3.4</v>
      </c>
      <c r="DA39" s="682"/>
      <c r="DB39" s="682"/>
      <c r="DC39" s="685"/>
      <c r="DD39" s="654">
        <v>162501</v>
      </c>
      <c r="DE39" s="680"/>
      <c r="DF39" s="680"/>
      <c r="DG39" s="680"/>
      <c r="DH39" s="680"/>
      <c r="DI39" s="680"/>
      <c r="DJ39" s="680"/>
      <c r="DK39" s="681"/>
      <c r="DL39" s="654" t="s">
        <v>231</v>
      </c>
      <c r="DM39" s="680"/>
      <c r="DN39" s="680"/>
      <c r="DO39" s="680"/>
      <c r="DP39" s="680"/>
      <c r="DQ39" s="680"/>
      <c r="DR39" s="680"/>
      <c r="DS39" s="680"/>
      <c r="DT39" s="680"/>
      <c r="DU39" s="680"/>
      <c r="DV39" s="681"/>
      <c r="DW39" s="650" t="s">
        <v>231</v>
      </c>
      <c r="DX39" s="682"/>
      <c r="DY39" s="682"/>
      <c r="DZ39" s="682"/>
      <c r="EA39" s="682"/>
      <c r="EB39" s="682"/>
      <c r="EC39" s="683"/>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231</v>
      </c>
      <c r="AA40" s="648"/>
      <c r="AB40" s="648"/>
      <c r="AC40" s="648"/>
      <c r="AD40" s="649" t="s">
        <v>231</v>
      </c>
      <c r="AE40" s="649"/>
      <c r="AF40" s="649"/>
      <c r="AG40" s="649"/>
      <c r="AH40" s="649"/>
      <c r="AI40" s="649"/>
      <c r="AJ40" s="649"/>
      <c r="AK40" s="649"/>
      <c r="AL40" s="650" t="s">
        <v>231</v>
      </c>
      <c r="AM40" s="651"/>
      <c r="AN40" s="651"/>
      <c r="AO40" s="652"/>
      <c r="AQ40" s="723" t="s">
        <v>342</v>
      </c>
      <c r="AR40" s="724"/>
      <c r="AS40" s="724"/>
      <c r="AT40" s="724"/>
      <c r="AU40" s="724"/>
      <c r="AV40" s="724"/>
      <c r="AW40" s="724"/>
      <c r="AX40" s="724"/>
      <c r="AY40" s="725"/>
      <c r="AZ40" s="645" t="s">
        <v>231</v>
      </c>
      <c r="BA40" s="646"/>
      <c r="BB40" s="646"/>
      <c r="BC40" s="646"/>
      <c r="BD40" s="680"/>
      <c r="BE40" s="680"/>
      <c r="BF40" s="714"/>
      <c r="BG40" s="726" t="s">
        <v>343</v>
      </c>
      <c r="BH40" s="727"/>
      <c r="BI40" s="727"/>
      <c r="BJ40" s="727"/>
      <c r="BK40" s="727"/>
      <c r="BL40" s="236"/>
      <c r="BM40" s="661" t="s">
        <v>344</v>
      </c>
      <c r="BN40" s="661"/>
      <c r="BO40" s="661"/>
      <c r="BP40" s="661"/>
      <c r="BQ40" s="661"/>
      <c r="BR40" s="661"/>
      <c r="BS40" s="661"/>
      <c r="BT40" s="661"/>
      <c r="BU40" s="662"/>
      <c r="BV40" s="645">
        <v>114</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t="s">
        <v>231</v>
      </c>
      <c r="CS40" s="646"/>
      <c r="CT40" s="646"/>
      <c r="CU40" s="646"/>
      <c r="CV40" s="646"/>
      <c r="CW40" s="646"/>
      <c r="CX40" s="646"/>
      <c r="CY40" s="647"/>
      <c r="CZ40" s="650" t="s">
        <v>231</v>
      </c>
      <c r="DA40" s="682"/>
      <c r="DB40" s="682"/>
      <c r="DC40" s="685"/>
      <c r="DD40" s="654" t="s">
        <v>231</v>
      </c>
      <c r="DE40" s="646"/>
      <c r="DF40" s="646"/>
      <c r="DG40" s="646"/>
      <c r="DH40" s="646"/>
      <c r="DI40" s="646"/>
      <c r="DJ40" s="646"/>
      <c r="DK40" s="647"/>
      <c r="DL40" s="654" t="s">
        <v>231</v>
      </c>
      <c r="DM40" s="646"/>
      <c r="DN40" s="646"/>
      <c r="DO40" s="646"/>
      <c r="DP40" s="646"/>
      <c r="DQ40" s="646"/>
      <c r="DR40" s="646"/>
      <c r="DS40" s="646"/>
      <c r="DT40" s="646"/>
      <c r="DU40" s="646"/>
      <c r="DV40" s="647"/>
      <c r="DW40" s="650" t="s">
        <v>231</v>
      </c>
      <c r="DX40" s="682"/>
      <c r="DY40" s="682"/>
      <c r="DZ40" s="682"/>
      <c r="EA40" s="682"/>
      <c r="EB40" s="682"/>
      <c r="EC40" s="683"/>
    </row>
    <row r="41" spans="2:133" ht="11.25" customHeight="1" x14ac:dyDescent="0.15">
      <c r="B41" s="642" t="s">
        <v>346</v>
      </c>
      <c r="C41" s="643"/>
      <c r="D41" s="643"/>
      <c r="E41" s="643"/>
      <c r="F41" s="643"/>
      <c r="G41" s="643"/>
      <c r="H41" s="643"/>
      <c r="I41" s="643"/>
      <c r="J41" s="643"/>
      <c r="K41" s="643"/>
      <c r="L41" s="643"/>
      <c r="M41" s="643"/>
      <c r="N41" s="643"/>
      <c r="O41" s="643"/>
      <c r="P41" s="643"/>
      <c r="Q41" s="644"/>
      <c r="R41" s="645">
        <v>67899</v>
      </c>
      <c r="S41" s="646"/>
      <c r="T41" s="646"/>
      <c r="U41" s="646"/>
      <c r="V41" s="646"/>
      <c r="W41" s="646"/>
      <c r="X41" s="646"/>
      <c r="Y41" s="647"/>
      <c r="Z41" s="648">
        <v>1.1000000000000001</v>
      </c>
      <c r="AA41" s="648"/>
      <c r="AB41" s="648"/>
      <c r="AC41" s="648"/>
      <c r="AD41" s="649" t="s">
        <v>231</v>
      </c>
      <c r="AE41" s="649"/>
      <c r="AF41" s="649"/>
      <c r="AG41" s="649"/>
      <c r="AH41" s="649"/>
      <c r="AI41" s="649"/>
      <c r="AJ41" s="649"/>
      <c r="AK41" s="649"/>
      <c r="AL41" s="650" t="s">
        <v>231</v>
      </c>
      <c r="AM41" s="651"/>
      <c r="AN41" s="651"/>
      <c r="AO41" s="652"/>
      <c r="AQ41" s="723" t="s">
        <v>347</v>
      </c>
      <c r="AR41" s="724"/>
      <c r="AS41" s="724"/>
      <c r="AT41" s="724"/>
      <c r="AU41" s="724"/>
      <c r="AV41" s="724"/>
      <c r="AW41" s="724"/>
      <c r="AX41" s="724"/>
      <c r="AY41" s="725"/>
      <c r="AZ41" s="645">
        <v>39466</v>
      </c>
      <c r="BA41" s="646"/>
      <c r="BB41" s="646"/>
      <c r="BC41" s="646"/>
      <c r="BD41" s="680"/>
      <c r="BE41" s="680"/>
      <c r="BF41" s="714"/>
      <c r="BG41" s="726"/>
      <c r="BH41" s="727"/>
      <c r="BI41" s="727"/>
      <c r="BJ41" s="727"/>
      <c r="BK41" s="727"/>
      <c r="BL41" s="236"/>
      <c r="BM41" s="661" t="s">
        <v>348</v>
      </c>
      <c r="BN41" s="661"/>
      <c r="BO41" s="661"/>
      <c r="BP41" s="661"/>
      <c r="BQ41" s="661"/>
      <c r="BR41" s="661"/>
      <c r="BS41" s="661"/>
      <c r="BT41" s="661"/>
      <c r="BU41" s="662"/>
      <c r="BV41" s="645">
        <v>1</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231</v>
      </c>
      <c r="CS41" s="680"/>
      <c r="CT41" s="680"/>
      <c r="CU41" s="680"/>
      <c r="CV41" s="680"/>
      <c r="CW41" s="680"/>
      <c r="CX41" s="680"/>
      <c r="CY41" s="681"/>
      <c r="CZ41" s="650" t="s">
        <v>231</v>
      </c>
      <c r="DA41" s="682"/>
      <c r="DB41" s="682"/>
      <c r="DC41" s="685"/>
      <c r="DD41" s="654" t="s">
        <v>231</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350</v>
      </c>
      <c r="C42" s="687"/>
      <c r="D42" s="687"/>
      <c r="E42" s="687"/>
      <c r="F42" s="687"/>
      <c r="G42" s="687"/>
      <c r="H42" s="687"/>
      <c r="I42" s="687"/>
      <c r="J42" s="687"/>
      <c r="K42" s="687"/>
      <c r="L42" s="687"/>
      <c r="M42" s="687"/>
      <c r="N42" s="687"/>
      <c r="O42" s="687"/>
      <c r="P42" s="687"/>
      <c r="Q42" s="688"/>
      <c r="R42" s="736">
        <v>6314290</v>
      </c>
      <c r="S42" s="737"/>
      <c r="T42" s="737"/>
      <c r="U42" s="737"/>
      <c r="V42" s="737"/>
      <c r="W42" s="737"/>
      <c r="X42" s="737"/>
      <c r="Y42" s="739"/>
      <c r="Z42" s="740">
        <v>100</v>
      </c>
      <c r="AA42" s="740"/>
      <c r="AB42" s="740"/>
      <c r="AC42" s="740"/>
      <c r="AD42" s="741">
        <v>2441303</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6">
        <v>71113</v>
      </c>
      <c r="BA42" s="737"/>
      <c r="BB42" s="737"/>
      <c r="BC42" s="737"/>
      <c r="BD42" s="716"/>
      <c r="BE42" s="716"/>
      <c r="BF42" s="718"/>
      <c r="BG42" s="728"/>
      <c r="BH42" s="729"/>
      <c r="BI42" s="729"/>
      <c r="BJ42" s="729"/>
      <c r="BK42" s="729"/>
      <c r="BL42" s="237"/>
      <c r="BM42" s="671" t="s">
        <v>352</v>
      </c>
      <c r="BN42" s="671"/>
      <c r="BO42" s="671"/>
      <c r="BP42" s="671"/>
      <c r="BQ42" s="671"/>
      <c r="BR42" s="671"/>
      <c r="BS42" s="671"/>
      <c r="BT42" s="671"/>
      <c r="BU42" s="672"/>
      <c r="BV42" s="736">
        <v>254</v>
      </c>
      <c r="BW42" s="737"/>
      <c r="BX42" s="737"/>
      <c r="BY42" s="737"/>
      <c r="BZ42" s="737"/>
      <c r="CA42" s="737"/>
      <c r="CB42" s="738"/>
      <c r="CD42" s="642" t="s">
        <v>353</v>
      </c>
      <c r="CE42" s="643"/>
      <c r="CF42" s="643"/>
      <c r="CG42" s="643"/>
      <c r="CH42" s="643"/>
      <c r="CI42" s="643"/>
      <c r="CJ42" s="643"/>
      <c r="CK42" s="643"/>
      <c r="CL42" s="643"/>
      <c r="CM42" s="643"/>
      <c r="CN42" s="643"/>
      <c r="CO42" s="643"/>
      <c r="CP42" s="643"/>
      <c r="CQ42" s="644"/>
      <c r="CR42" s="645">
        <v>3316325</v>
      </c>
      <c r="CS42" s="646"/>
      <c r="CT42" s="646"/>
      <c r="CU42" s="646"/>
      <c r="CV42" s="646"/>
      <c r="CW42" s="646"/>
      <c r="CX42" s="646"/>
      <c r="CY42" s="647"/>
      <c r="CZ42" s="650">
        <v>53.1</v>
      </c>
      <c r="DA42" s="651"/>
      <c r="DB42" s="651"/>
      <c r="DC42" s="663"/>
      <c r="DD42" s="654">
        <v>573137</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28735</v>
      </c>
      <c r="CS43" s="680"/>
      <c r="CT43" s="680"/>
      <c r="CU43" s="680"/>
      <c r="CV43" s="680"/>
      <c r="CW43" s="680"/>
      <c r="CX43" s="680"/>
      <c r="CY43" s="681"/>
      <c r="CZ43" s="650">
        <v>0.5</v>
      </c>
      <c r="DA43" s="682"/>
      <c r="DB43" s="682"/>
      <c r="DC43" s="685"/>
      <c r="DD43" s="654">
        <v>28735</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3316325</v>
      </c>
      <c r="CS44" s="646"/>
      <c r="CT44" s="646"/>
      <c r="CU44" s="646"/>
      <c r="CV44" s="646"/>
      <c r="CW44" s="646"/>
      <c r="CX44" s="646"/>
      <c r="CY44" s="647"/>
      <c r="CZ44" s="650">
        <v>53.1</v>
      </c>
      <c r="DA44" s="651"/>
      <c r="DB44" s="651"/>
      <c r="DC44" s="663"/>
      <c r="DD44" s="654">
        <v>573137</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356</v>
      </c>
      <c r="CG45" s="643"/>
      <c r="CH45" s="643"/>
      <c r="CI45" s="643"/>
      <c r="CJ45" s="643"/>
      <c r="CK45" s="643"/>
      <c r="CL45" s="643"/>
      <c r="CM45" s="643"/>
      <c r="CN45" s="643"/>
      <c r="CO45" s="643"/>
      <c r="CP45" s="643"/>
      <c r="CQ45" s="644"/>
      <c r="CR45" s="645">
        <v>1836367</v>
      </c>
      <c r="CS45" s="680"/>
      <c r="CT45" s="680"/>
      <c r="CU45" s="680"/>
      <c r="CV45" s="680"/>
      <c r="CW45" s="680"/>
      <c r="CX45" s="680"/>
      <c r="CY45" s="681"/>
      <c r="CZ45" s="650">
        <v>29.4</v>
      </c>
      <c r="DA45" s="682"/>
      <c r="DB45" s="682"/>
      <c r="DC45" s="685"/>
      <c r="DD45" s="654">
        <v>70820</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1448337</v>
      </c>
      <c r="CS46" s="646"/>
      <c r="CT46" s="646"/>
      <c r="CU46" s="646"/>
      <c r="CV46" s="646"/>
      <c r="CW46" s="646"/>
      <c r="CX46" s="646"/>
      <c r="CY46" s="647"/>
      <c r="CZ46" s="650">
        <v>23.2</v>
      </c>
      <c r="DA46" s="651"/>
      <c r="DB46" s="651"/>
      <c r="DC46" s="663"/>
      <c r="DD46" s="654">
        <v>501701</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231</v>
      </c>
      <c r="CS47" s="680"/>
      <c r="CT47" s="680"/>
      <c r="CU47" s="680"/>
      <c r="CV47" s="680"/>
      <c r="CW47" s="680"/>
      <c r="CX47" s="680"/>
      <c r="CY47" s="681"/>
      <c r="CZ47" s="650" t="s">
        <v>231</v>
      </c>
      <c r="DA47" s="682"/>
      <c r="DB47" s="682"/>
      <c r="DC47" s="685"/>
      <c r="DD47" s="654" t="s">
        <v>231</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361</v>
      </c>
      <c r="CD48" s="761"/>
      <c r="CE48" s="762"/>
      <c r="CF48" s="642" t="s">
        <v>362</v>
      </c>
      <c r="CG48" s="643"/>
      <c r="CH48" s="643"/>
      <c r="CI48" s="643"/>
      <c r="CJ48" s="643"/>
      <c r="CK48" s="643"/>
      <c r="CL48" s="643"/>
      <c r="CM48" s="643"/>
      <c r="CN48" s="643"/>
      <c r="CO48" s="643"/>
      <c r="CP48" s="643"/>
      <c r="CQ48" s="644"/>
      <c r="CR48" s="645" t="s">
        <v>231</v>
      </c>
      <c r="CS48" s="646"/>
      <c r="CT48" s="646"/>
      <c r="CU48" s="646"/>
      <c r="CV48" s="646"/>
      <c r="CW48" s="646"/>
      <c r="CX48" s="646"/>
      <c r="CY48" s="647"/>
      <c r="CZ48" s="650" t="s">
        <v>231</v>
      </c>
      <c r="DA48" s="651"/>
      <c r="DB48" s="651"/>
      <c r="DC48" s="663"/>
      <c r="DD48" s="654" t="s">
        <v>231</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363</v>
      </c>
      <c r="CE49" s="687"/>
      <c r="CF49" s="687"/>
      <c r="CG49" s="687"/>
      <c r="CH49" s="687"/>
      <c r="CI49" s="687"/>
      <c r="CJ49" s="687"/>
      <c r="CK49" s="687"/>
      <c r="CL49" s="687"/>
      <c r="CM49" s="687"/>
      <c r="CN49" s="687"/>
      <c r="CO49" s="687"/>
      <c r="CP49" s="687"/>
      <c r="CQ49" s="688"/>
      <c r="CR49" s="736">
        <v>6250711</v>
      </c>
      <c r="CS49" s="716"/>
      <c r="CT49" s="716"/>
      <c r="CU49" s="716"/>
      <c r="CV49" s="716"/>
      <c r="CW49" s="716"/>
      <c r="CX49" s="716"/>
      <c r="CY49" s="747"/>
      <c r="CZ49" s="742">
        <v>100</v>
      </c>
      <c r="DA49" s="748"/>
      <c r="DB49" s="748"/>
      <c r="DC49" s="749"/>
      <c r="DD49" s="750">
        <v>2966991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16dgvkqz7J7r6NE0CSf7XrI1SyoKTgldzYDS+XNhzzAFGO0q0eIVgIJ5dZlrtsSmRieNh6h4AvdfBPnFqnvk8w==" saltValue="sjPFi+sW6RMUUwkqFoo1W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6267</v>
      </c>
      <c r="R7" s="781"/>
      <c r="S7" s="781"/>
      <c r="T7" s="781"/>
      <c r="U7" s="781"/>
      <c r="V7" s="781">
        <v>6203</v>
      </c>
      <c r="W7" s="781"/>
      <c r="X7" s="781"/>
      <c r="Y7" s="781"/>
      <c r="Z7" s="781"/>
      <c r="AA7" s="781">
        <f>Q7-V7</f>
        <v>64</v>
      </c>
      <c r="AB7" s="781"/>
      <c r="AC7" s="781"/>
      <c r="AD7" s="781"/>
      <c r="AE7" s="782"/>
      <c r="AF7" s="783">
        <v>64</v>
      </c>
      <c r="AG7" s="784"/>
      <c r="AH7" s="784"/>
      <c r="AI7" s="784"/>
      <c r="AJ7" s="785"/>
      <c r="AK7" s="820">
        <v>32</v>
      </c>
      <c r="AL7" s="821"/>
      <c r="AM7" s="821"/>
      <c r="AN7" s="821"/>
      <c r="AO7" s="821"/>
      <c r="AP7" s="821">
        <v>4245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587</v>
      </c>
      <c r="BT7" s="825"/>
      <c r="BU7" s="825"/>
      <c r="BV7" s="825"/>
      <c r="BW7" s="825"/>
      <c r="BX7" s="825"/>
      <c r="BY7" s="825"/>
      <c r="BZ7" s="825"/>
      <c r="CA7" s="825"/>
      <c r="CB7" s="825"/>
      <c r="CC7" s="825"/>
      <c r="CD7" s="825"/>
      <c r="CE7" s="825"/>
      <c r="CF7" s="825"/>
      <c r="CG7" s="826"/>
      <c r="CH7" s="817">
        <v>-4</v>
      </c>
      <c r="CI7" s="818"/>
      <c r="CJ7" s="818"/>
      <c r="CK7" s="818"/>
      <c r="CL7" s="819"/>
      <c r="CM7" s="817">
        <v>120</v>
      </c>
      <c r="CN7" s="818"/>
      <c r="CO7" s="818"/>
      <c r="CP7" s="818"/>
      <c r="CQ7" s="819"/>
      <c r="CR7" s="817">
        <v>10</v>
      </c>
      <c r="CS7" s="818"/>
      <c r="CT7" s="818"/>
      <c r="CU7" s="818"/>
      <c r="CV7" s="819"/>
      <c r="CW7" s="817">
        <v>0</v>
      </c>
      <c r="CX7" s="818"/>
      <c r="CY7" s="818"/>
      <c r="CZ7" s="818"/>
      <c r="DA7" s="819"/>
      <c r="DB7" s="817">
        <v>0</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t="s">
        <v>387</v>
      </c>
      <c r="C8" s="802"/>
      <c r="D8" s="802"/>
      <c r="E8" s="802"/>
      <c r="F8" s="802"/>
      <c r="G8" s="802"/>
      <c r="H8" s="802"/>
      <c r="I8" s="802"/>
      <c r="J8" s="802"/>
      <c r="K8" s="802"/>
      <c r="L8" s="802"/>
      <c r="M8" s="802"/>
      <c r="N8" s="802"/>
      <c r="O8" s="802"/>
      <c r="P8" s="803"/>
      <c r="Q8" s="804">
        <v>76</v>
      </c>
      <c r="R8" s="805"/>
      <c r="S8" s="805"/>
      <c r="T8" s="805"/>
      <c r="U8" s="805"/>
      <c r="V8" s="805">
        <v>76</v>
      </c>
      <c r="W8" s="805"/>
      <c r="X8" s="805"/>
      <c r="Y8" s="805"/>
      <c r="Z8" s="805"/>
      <c r="AA8" s="806">
        <f>Q8-V8</f>
        <v>0</v>
      </c>
      <c r="AB8" s="807"/>
      <c r="AC8" s="807"/>
      <c r="AD8" s="807"/>
      <c r="AE8" s="808"/>
      <c r="AF8" s="809" t="s">
        <v>231</v>
      </c>
      <c r="AG8" s="807"/>
      <c r="AH8" s="807"/>
      <c r="AI8" s="807"/>
      <c r="AJ8" s="808"/>
      <c r="AK8" s="810">
        <v>20</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9"/>
      <c r="AG9" s="807"/>
      <c r="AH9" s="807"/>
      <c r="AI9" s="807"/>
      <c r="AJ9" s="808"/>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9"/>
      <c r="AG10" s="807"/>
      <c r="AH10" s="807"/>
      <c r="AI10" s="807"/>
      <c r="AJ10" s="808"/>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9"/>
      <c r="AG11" s="807"/>
      <c r="AH11" s="807"/>
      <c r="AI11" s="807"/>
      <c r="AJ11" s="808"/>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9"/>
      <c r="AG12" s="807"/>
      <c r="AH12" s="807"/>
      <c r="AI12" s="807"/>
      <c r="AJ12" s="808"/>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9"/>
      <c r="AG13" s="807"/>
      <c r="AH13" s="807"/>
      <c r="AI13" s="807"/>
      <c r="AJ13" s="808"/>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9"/>
      <c r="AG14" s="807"/>
      <c r="AH14" s="807"/>
      <c r="AI14" s="807"/>
      <c r="AJ14" s="808"/>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9"/>
      <c r="AG15" s="807"/>
      <c r="AH15" s="807"/>
      <c r="AI15" s="807"/>
      <c r="AJ15" s="808"/>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9"/>
      <c r="AG16" s="807"/>
      <c r="AH16" s="807"/>
      <c r="AI16" s="807"/>
      <c r="AJ16" s="808"/>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9"/>
      <c r="AG17" s="807"/>
      <c r="AH17" s="807"/>
      <c r="AI17" s="807"/>
      <c r="AJ17" s="808"/>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9"/>
      <c r="AG18" s="807"/>
      <c r="AH18" s="807"/>
      <c r="AI18" s="807"/>
      <c r="AJ18" s="808"/>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9"/>
      <c r="AG19" s="807"/>
      <c r="AH19" s="807"/>
      <c r="AI19" s="807"/>
      <c r="AJ19" s="808"/>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9"/>
      <c r="AG20" s="807"/>
      <c r="AH20" s="807"/>
      <c r="AI20" s="807"/>
      <c r="AJ20" s="808"/>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9"/>
      <c r="AG21" s="807"/>
      <c r="AH21" s="807"/>
      <c r="AI21" s="807"/>
      <c r="AJ21" s="808"/>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9"/>
      <c r="AG22" s="807"/>
      <c r="AH22" s="807"/>
      <c r="AI22" s="807"/>
      <c r="AJ22" s="808"/>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64</v>
      </c>
      <c r="AG23" s="840"/>
      <c r="AH23" s="840"/>
      <c r="AI23" s="840"/>
      <c r="AJ23" s="843"/>
      <c r="AK23" s="844"/>
      <c r="AL23" s="845"/>
      <c r="AM23" s="845"/>
      <c r="AN23" s="845"/>
      <c r="AO23" s="845"/>
      <c r="AP23" s="840"/>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358</v>
      </c>
      <c r="R28" s="869"/>
      <c r="S28" s="869"/>
      <c r="T28" s="869"/>
      <c r="U28" s="869"/>
      <c r="V28" s="869">
        <v>323</v>
      </c>
      <c r="W28" s="869"/>
      <c r="X28" s="869"/>
      <c r="Y28" s="869"/>
      <c r="Z28" s="869"/>
      <c r="AA28" s="781">
        <f>Q28-V28</f>
        <v>35</v>
      </c>
      <c r="AB28" s="781"/>
      <c r="AC28" s="781"/>
      <c r="AD28" s="781"/>
      <c r="AE28" s="782"/>
      <c r="AF28" s="870">
        <v>35</v>
      </c>
      <c r="AG28" s="869"/>
      <c r="AH28" s="869"/>
      <c r="AI28" s="869"/>
      <c r="AJ28" s="871"/>
      <c r="AK28" s="872">
        <v>27</v>
      </c>
      <c r="AL28" s="864"/>
      <c r="AM28" s="864"/>
      <c r="AN28" s="864"/>
      <c r="AO28" s="864"/>
      <c r="AP28" s="864">
        <v>0</v>
      </c>
      <c r="AQ28" s="864"/>
      <c r="AR28" s="864"/>
      <c r="AS28" s="864"/>
      <c r="AT28" s="864"/>
      <c r="AU28" s="864">
        <v>0</v>
      </c>
      <c r="AV28" s="864"/>
      <c r="AW28" s="864"/>
      <c r="AX28" s="864"/>
      <c r="AY28" s="864"/>
      <c r="AZ28" s="865" t="s">
        <v>585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269</v>
      </c>
      <c r="R29" s="805"/>
      <c r="S29" s="805"/>
      <c r="T29" s="805"/>
      <c r="U29" s="805"/>
      <c r="V29" s="805">
        <v>248</v>
      </c>
      <c r="W29" s="805"/>
      <c r="X29" s="805"/>
      <c r="Y29" s="805"/>
      <c r="Z29" s="805"/>
      <c r="AA29" s="806">
        <f>Q29-V29</f>
        <v>21</v>
      </c>
      <c r="AB29" s="807"/>
      <c r="AC29" s="807"/>
      <c r="AD29" s="807"/>
      <c r="AE29" s="808"/>
      <c r="AF29" s="809">
        <v>21</v>
      </c>
      <c r="AG29" s="807"/>
      <c r="AH29" s="807"/>
      <c r="AI29" s="807"/>
      <c r="AJ29" s="808"/>
      <c r="AK29" s="875">
        <v>36</v>
      </c>
      <c r="AL29" s="876"/>
      <c r="AM29" s="876"/>
      <c r="AN29" s="876"/>
      <c r="AO29" s="876"/>
      <c r="AP29" s="876">
        <v>0</v>
      </c>
      <c r="AQ29" s="876"/>
      <c r="AR29" s="876"/>
      <c r="AS29" s="876"/>
      <c r="AT29" s="876"/>
      <c r="AU29" s="876">
        <v>0</v>
      </c>
      <c r="AV29" s="876"/>
      <c r="AW29" s="876"/>
      <c r="AX29" s="876"/>
      <c r="AY29" s="876"/>
      <c r="AZ29" s="877" t="s">
        <v>585</v>
      </c>
      <c r="BA29" s="877"/>
      <c r="BB29" s="877"/>
      <c r="BC29" s="877"/>
      <c r="BD29" s="877"/>
      <c r="BE29" s="873"/>
      <c r="BF29" s="873"/>
      <c r="BG29" s="873"/>
      <c r="BH29" s="873"/>
      <c r="BI29" s="874"/>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42</v>
      </c>
      <c r="R30" s="805"/>
      <c r="S30" s="805"/>
      <c r="T30" s="805"/>
      <c r="U30" s="805"/>
      <c r="V30" s="805">
        <v>41</v>
      </c>
      <c r="W30" s="805"/>
      <c r="X30" s="805"/>
      <c r="Y30" s="805"/>
      <c r="Z30" s="805"/>
      <c r="AA30" s="806">
        <f t="shared" ref="AA30:AA32" si="0">Q30-V30</f>
        <v>1</v>
      </c>
      <c r="AB30" s="807"/>
      <c r="AC30" s="807"/>
      <c r="AD30" s="807"/>
      <c r="AE30" s="808"/>
      <c r="AF30" s="809">
        <v>1</v>
      </c>
      <c r="AG30" s="807"/>
      <c r="AH30" s="807"/>
      <c r="AI30" s="807"/>
      <c r="AJ30" s="808"/>
      <c r="AK30" s="875">
        <v>11</v>
      </c>
      <c r="AL30" s="876"/>
      <c r="AM30" s="876"/>
      <c r="AN30" s="876"/>
      <c r="AO30" s="876"/>
      <c r="AP30" s="876">
        <v>0</v>
      </c>
      <c r="AQ30" s="876"/>
      <c r="AR30" s="876"/>
      <c r="AS30" s="876"/>
      <c r="AT30" s="876"/>
      <c r="AU30" s="876">
        <v>0</v>
      </c>
      <c r="AV30" s="876"/>
      <c r="AW30" s="876"/>
      <c r="AX30" s="876"/>
      <c r="AY30" s="876"/>
      <c r="AZ30" s="877" t="s">
        <v>585</v>
      </c>
      <c r="BA30" s="877"/>
      <c r="BB30" s="877"/>
      <c r="BC30" s="877"/>
      <c r="BD30" s="877"/>
      <c r="BE30" s="873"/>
      <c r="BF30" s="873"/>
      <c r="BG30" s="873"/>
      <c r="BH30" s="873"/>
      <c r="BI30" s="874"/>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59</v>
      </c>
      <c r="R31" s="805"/>
      <c r="S31" s="805"/>
      <c r="T31" s="805"/>
      <c r="U31" s="805"/>
      <c r="V31" s="805">
        <v>57</v>
      </c>
      <c r="W31" s="805"/>
      <c r="X31" s="805"/>
      <c r="Y31" s="805"/>
      <c r="Z31" s="805"/>
      <c r="AA31" s="806">
        <f t="shared" si="0"/>
        <v>2</v>
      </c>
      <c r="AB31" s="807"/>
      <c r="AC31" s="807"/>
      <c r="AD31" s="807"/>
      <c r="AE31" s="808"/>
      <c r="AF31" s="809">
        <v>2</v>
      </c>
      <c r="AG31" s="807"/>
      <c r="AH31" s="807"/>
      <c r="AI31" s="807"/>
      <c r="AJ31" s="808"/>
      <c r="AK31" s="875">
        <v>10</v>
      </c>
      <c r="AL31" s="876"/>
      <c r="AM31" s="876"/>
      <c r="AN31" s="876"/>
      <c r="AO31" s="876"/>
      <c r="AP31" s="876">
        <v>23</v>
      </c>
      <c r="AQ31" s="876"/>
      <c r="AR31" s="876"/>
      <c r="AS31" s="876"/>
      <c r="AT31" s="876"/>
      <c r="AU31" s="876">
        <v>11</v>
      </c>
      <c r="AV31" s="876"/>
      <c r="AW31" s="876"/>
      <c r="AX31" s="876"/>
      <c r="AY31" s="876"/>
      <c r="AZ31" s="877" t="s">
        <v>586</v>
      </c>
      <c r="BA31" s="877"/>
      <c r="BB31" s="877"/>
      <c r="BC31" s="877"/>
      <c r="BD31" s="877"/>
      <c r="BE31" s="873" t="s">
        <v>406</v>
      </c>
      <c r="BF31" s="873"/>
      <c r="BG31" s="873"/>
      <c r="BH31" s="873"/>
      <c r="BI31" s="874"/>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57</v>
      </c>
      <c r="R32" s="805"/>
      <c r="S32" s="805"/>
      <c r="T32" s="805"/>
      <c r="U32" s="805"/>
      <c r="V32" s="805">
        <v>56</v>
      </c>
      <c r="W32" s="805"/>
      <c r="X32" s="805"/>
      <c r="Y32" s="805"/>
      <c r="Z32" s="805"/>
      <c r="AA32" s="806">
        <f t="shared" si="0"/>
        <v>1</v>
      </c>
      <c r="AB32" s="807"/>
      <c r="AC32" s="807"/>
      <c r="AD32" s="807"/>
      <c r="AE32" s="808"/>
      <c r="AF32" s="809">
        <v>1</v>
      </c>
      <c r="AG32" s="807"/>
      <c r="AH32" s="807"/>
      <c r="AI32" s="807"/>
      <c r="AJ32" s="808"/>
      <c r="AK32" s="875">
        <v>32</v>
      </c>
      <c r="AL32" s="876"/>
      <c r="AM32" s="876"/>
      <c r="AN32" s="876"/>
      <c r="AO32" s="876"/>
      <c r="AP32" s="876">
        <v>133</v>
      </c>
      <c r="AQ32" s="876"/>
      <c r="AR32" s="876"/>
      <c r="AS32" s="876"/>
      <c r="AT32" s="876"/>
      <c r="AU32" s="876">
        <v>105</v>
      </c>
      <c r="AV32" s="876"/>
      <c r="AW32" s="876"/>
      <c r="AX32" s="876"/>
      <c r="AY32" s="876"/>
      <c r="AZ32" s="877" t="s">
        <v>586</v>
      </c>
      <c r="BA32" s="877"/>
      <c r="BB32" s="877"/>
      <c r="BC32" s="877"/>
      <c r="BD32" s="877"/>
      <c r="BE32" s="873" t="s">
        <v>406</v>
      </c>
      <c r="BF32" s="873"/>
      <c r="BG32" s="873"/>
      <c r="BH32" s="873"/>
      <c r="BI32" s="874"/>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9"/>
      <c r="AG33" s="807"/>
      <c r="AH33" s="807"/>
      <c r="AI33" s="807"/>
      <c r="AJ33" s="808"/>
      <c r="AK33" s="875"/>
      <c r="AL33" s="876"/>
      <c r="AM33" s="876"/>
      <c r="AN33" s="876"/>
      <c r="AO33" s="876"/>
      <c r="AP33" s="876"/>
      <c r="AQ33" s="876"/>
      <c r="AR33" s="876"/>
      <c r="AS33" s="876"/>
      <c r="AT33" s="876"/>
      <c r="AU33" s="876"/>
      <c r="AV33" s="876"/>
      <c r="AW33" s="876"/>
      <c r="AX33" s="876"/>
      <c r="AY33" s="876"/>
      <c r="AZ33" s="877"/>
      <c r="BA33" s="877"/>
      <c r="BB33" s="877"/>
      <c r="BC33" s="877"/>
      <c r="BD33" s="877"/>
      <c r="BE33" s="873"/>
      <c r="BF33" s="873"/>
      <c r="BG33" s="873"/>
      <c r="BH33" s="873"/>
      <c r="BI33" s="874"/>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9"/>
      <c r="AG34" s="807"/>
      <c r="AH34" s="807"/>
      <c r="AI34" s="807"/>
      <c r="AJ34" s="808"/>
      <c r="AK34" s="875"/>
      <c r="AL34" s="876"/>
      <c r="AM34" s="876"/>
      <c r="AN34" s="876"/>
      <c r="AO34" s="876"/>
      <c r="AP34" s="876"/>
      <c r="AQ34" s="876"/>
      <c r="AR34" s="876"/>
      <c r="AS34" s="876"/>
      <c r="AT34" s="876"/>
      <c r="AU34" s="876"/>
      <c r="AV34" s="876"/>
      <c r="AW34" s="876"/>
      <c r="AX34" s="876"/>
      <c r="AY34" s="876"/>
      <c r="AZ34" s="877"/>
      <c r="BA34" s="877"/>
      <c r="BB34" s="877"/>
      <c r="BC34" s="877"/>
      <c r="BD34" s="877"/>
      <c r="BE34" s="873"/>
      <c r="BF34" s="873"/>
      <c r="BG34" s="873"/>
      <c r="BH34" s="873"/>
      <c r="BI34" s="874"/>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9"/>
      <c r="AG35" s="807"/>
      <c r="AH35" s="807"/>
      <c r="AI35" s="807"/>
      <c r="AJ35" s="808"/>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9"/>
      <c r="AG36" s="807"/>
      <c r="AH36" s="807"/>
      <c r="AI36" s="807"/>
      <c r="AJ36" s="808"/>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9"/>
      <c r="AG37" s="807"/>
      <c r="AH37" s="807"/>
      <c r="AI37" s="807"/>
      <c r="AJ37" s="808"/>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9"/>
      <c r="AG38" s="807"/>
      <c r="AH38" s="807"/>
      <c r="AI38" s="807"/>
      <c r="AJ38" s="808"/>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9"/>
      <c r="AG39" s="807"/>
      <c r="AH39" s="807"/>
      <c r="AI39" s="807"/>
      <c r="AJ39" s="808"/>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9"/>
      <c r="AG40" s="807"/>
      <c r="AH40" s="807"/>
      <c r="AI40" s="807"/>
      <c r="AJ40" s="808"/>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9"/>
      <c r="AG41" s="807"/>
      <c r="AH41" s="807"/>
      <c r="AI41" s="807"/>
      <c r="AJ41" s="808"/>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9"/>
      <c r="AG42" s="807"/>
      <c r="AH42" s="807"/>
      <c r="AI42" s="807"/>
      <c r="AJ42" s="808"/>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9"/>
      <c r="AG43" s="807"/>
      <c r="AH43" s="807"/>
      <c r="AI43" s="807"/>
      <c r="AJ43" s="808"/>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9"/>
      <c r="AG44" s="807"/>
      <c r="AH44" s="807"/>
      <c r="AI44" s="807"/>
      <c r="AJ44" s="808"/>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9"/>
      <c r="AG45" s="807"/>
      <c r="AH45" s="807"/>
      <c r="AI45" s="807"/>
      <c r="AJ45" s="808"/>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9"/>
      <c r="AG46" s="807"/>
      <c r="AH46" s="807"/>
      <c r="AI46" s="807"/>
      <c r="AJ46" s="808"/>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9"/>
      <c r="AG47" s="807"/>
      <c r="AH47" s="807"/>
      <c r="AI47" s="807"/>
      <c r="AJ47" s="808"/>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9"/>
      <c r="AG48" s="807"/>
      <c r="AH48" s="807"/>
      <c r="AI48" s="807"/>
      <c r="AJ48" s="808"/>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9"/>
      <c r="AG49" s="807"/>
      <c r="AH49" s="807"/>
      <c r="AI49" s="807"/>
      <c r="AJ49" s="808"/>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9"/>
      <c r="AG50" s="807"/>
      <c r="AH50" s="807"/>
      <c r="AI50" s="807"/>
      <c r="AJ50" s="808"/>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9"/>
      <c r="AG51" s="807"/>
      <c r="AH51" s="807"/>
      <c r="AI51" s="807"/>
      <c r="AJ51" s="808"/>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9"/>
      <c r="AG52" s="807"/>
      <c r="AH52" s="807"/>
      <c r="AI52" s="807"/>
      <c r="AJ52" s="808"/>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9"/>
      <c r="AG53" s="807"/>
      <c r="AH53" s="807"/>
      <c r="AI53" s="807"/>
      <c r="AJ53" s="808"/>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9"/>
      <c r="AG54" s="807"/>
      <c r="AH54" s="807"/>
      <c r="AI54" s="807"/>
      <c r="AJ54" s="808"/>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9"/>
      <c r="AG55" s="807"/>
      <c r="AH55" s="807"/>
      <c r="AI55" s="807"/>
      <c r="AJ55" s="808"/>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9"/>
      <c r="AG56" s="807"/>
      <c r="AH56" s="807"/>
      <c r="AI56" s="807"/>
      <c r="AJ56" s="808"/>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9"/>
      <c r="AG57" s="807"/>
      <c r="AH57" s="807"/>
      <c r="AI57" s="807"/>
      <c r="AJ57" s="808"/>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9"/>
      <c r="AG58" s="807"/>
      <c r="AH58" s="807"/>
      <c r="AI58" s="807"/>
      <c r="AJ58" s="808"/>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9"/>
      <c r="AG59" s="807"/>
      <c r="AH59" s="807"/>
      <c r="AI59" s="807"/>
      <c r="AJ59" s="808"/>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9"/>
      <c r="AG60" s="807"/>
      <c r="AH60" s="807"/>
      <c r="AI60" s="807"/>
      <c r="AJ60" s="808"/>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9"/>
      <c r="AG61" s="807"/>
      <c r="AH61" s="807"/>
      <c r="AI61" s="807"/>
      <c r="AJ61" s="808"/>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9"/>
      <c r="AG62" s="807"/>
      <c r="AH62" s="807"/>
      <c r="AI62" s="807"/>
      <c r="AJ62" s="808"/>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409</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60</v>
      </c>
      <c r="AG63" s="887"/>
      <c r="AH63" s="887"/>
      <c r="AI63" s="887"/>
      <c r="AJ63" s="888"/>
      <c r="AK63" s="889"/>
      <c r="AL63" s="884"/>
      <c r="AM63" s="884"/>
      <c r="AN63" s="884"/>
      <c r="AO63" s="884"/>
      <c r="AP63" s="887"/>
      <c r="AQ63" s="887"/>
      <c r="AR63" s="887"/>
      <c r="AS63" s="887"/>
      <c r="AT63" s="887"/>
      <c r="AU63" s="887"/>
      <c r="AV63" s="887"/>
      <c r="AW63" s="887"/>
      <c r="AX63" s="887"/>
      <c r="AY63" s="887"/>
      <c r="AZ63" s="891"/>
      <c r="BA63" s="891"/>
      <c r="BB63" s="891"/>
      <c r="BC63" s="891"/>
      <c r="BD63" s="891"/>
      <c r="BE63" s="892"/>
      <c r="BF63" s="892"/>
      <c r="BG63" s="892"/>
      <c r="BH63" s="892"/>
      <c r="BI63" s="893"/>
      <c r="BJ63" s="894" t="s">
        <v>410</v>
      </c>
      <c r="BK63" s="895"/>
      <c r="BL63" s="895"/>
      <c r="BM63" s="895"/>
      <c r="BN63" s="896"/>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897" t="s">
        <v>416</v>
      </c>
      <c r="AG66" s="859"/>
      <c r="AH66" s="859"/>
      <c r="AI66" s="859"/>
      <c r="AJ66" s="898"/>
      <c r="AK66" s="763" t="s">
        <v>417</v>
      </c>
      <c r="AL66" s="787"/>
      <c r="AM66" s="787"/>
      <c r="AN66" s="787"/>
      <c r="AO66" s="788"/>
      <c r="AP66" s="763" t="s">
        <v>418</v>
      </c>
      <c r="AQ66" s="764"/>
      <c r="AR66" s="764"/>
      <c r="AS66" s="764"/>
      <c r="AT66" s="765"/>
      <c r="AU66" s="763" t="s">
        <v>419</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2"/>
      <c r="AH67" s="862"/>
      <c r="AI67" s="862"/>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15">
      <c r="A68" s="259">
        <v>1</v>
      </c>
      <c r="B68" s="914" t="s">
        <v>581</v>
      </c>
      <c r="C68" s="915"/>
      <c r="D68" s="915"/>
      <c r="E68" s="915"/>
      <c r="F68" s="915"/>
      <c r="G68" s="915"/>
      <c r="H68" s="915"/>
      <c r="I68" s="915"/>
      <c r="J68" s="915"/>
      <c r="K68" s="915"/>
      <c r="L68" s="915"/>
      <c r="M68" s="915"/>
      <c r="N68" s="915"/>
      <c r="O68" s="915"/>
      <c r="P68" s="916"/>
      <c r="Q68" s="917">
        <v>857</v>
      </c>
      <c r="R68" s="911"/>
      <c r="S68" s="911"/>
      <c r="T68" s="911"/>
      <c r="U68" s="911"/>
      <c r="V68" s="911">
        <v>846</v>
      </c>
      <c r="W68" s="911"/>
      <c r="X68" s="911"/>
      <c r="Y68" s="911"/>
      <c r="Z68" s="911"/>
      <c r="AA68" s="911">
        <f t="shared" ref="AA68:AA71" si="1">Q68-V68</f>
        <v>11</v>
      </c>
      <c r="AB68" s="911"/>
      <c r="AC68" s="911"/>
      <c r="AD68" s="911"/>
      <c r="AE68" s="911"/>
      <c r="AF68" s="911">
        <f>AA68</f>
        <v>11</v>
      </c>
      <c r="AG68" s="911"/>
      <c r="AH68" s="911"/>
      <c r="AI68" s="911"/>
      <c r="AJ68" s="911"/>
      <c r="AK68" s="911">
        <v>0</v>
      </c>
      <c r="AL68" s="911"/>
      <c r="AM68" s="911"/>
      <c r="AN68" s="911"/>
      <c r="AO68" s="911"/>
      <c r="AP68" s="911">
        <v>687</v>
      </c>
      <c r="AQ68" s="911"/>
      <c r="AR68" s="911"/>
      <c r="AS68" s="911"/>
      <c r="AT68" s="911"/>
      <c r="AU68" s="911">
        <v>0</v>
      </c>
      <c r="AV68" s="911"/>
      <c r="AW68" s="911"/>
      <c r="AX68" s="911"/>
      <c r="AY68" s="911"/>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15">
      <c r="A69" s="262">
        <v>2</v>
      </c>
      <c r="B69" s="918" t="s">
        <v>582</v>
      </c>
      <c r="C69" s="919"/>
      <c r="D69" s="919"/>
      <c r="E69" s="919"/>
      <c r="F69" s="919"/>
      <c r="G69" s="919"/>
      <c r="H69" s="919"/>
      <c r="I69" s="919"/>
      <c r="J69" s="919"/>
      <c r="K69" s="919"/>
      <c r="L69" s="919"/>
      <c r="M69" s="919"/>
      <c r="N69" s="919"/>
      <c r="O69" s="919"/>
      <c r="P69" s="920"/>
      <c r="Q69" s="921">
        <v>1256</v>
      </c>
      <c r="R69" s="876"/>
      <c r="S69" s="876"/>
      <c r="T69" s="876"/>
      <c r="U69" s="876"/>
      <c r="V69" s="876">
        <v>1255</v>
      </c>
      <c r="W69" s="876"/>
      <c r="X69" s="876"/>
      <c r="Y69" s="876"/>
      <c r="Z69" s="876"/>
      <c r="AA69" s="876">
        <f t="shared" si="1"/>
        <v>1</v>
      </c>
      <c r="AB69" s="876"/>
      <c r="AC69" s="876"/>
      <c r="AD69" s="876"/>
      <c r="AE69" s="876"/>
      <c r="AF69" s="876">
        <f>AA69</f>
        <v>1</v>
      </c>
      <c r="AG69" s="876"/>
      <c r="AH69" s="876"/>
      <c r="AI69" s="876"/>
      <c r="AJ69" s="876"/>
      <c r="AK69" s="876">
        <v>0</v>
      </c>
      <c r="AL69" s="876"/>
      <c r="AM69" s="876"/>
      <c r="AN69" s="876"/>
      <c r="AO69" s="876"/>
      <c r="AP69" s="876">
        <v>130</v>
      </c>
      <c r="AQ69" s="876"/>
      <c r="AR69" s="876"/>
      <c r="AS69" s="876"/>
      <c r="AT69" s="876"/>
      <c r="AU69" s="876">
        <v>1</v>
      </c>
      <c r="AV69" s="876"/>
      <c r="AW69" s="876"/>
      <c r="AX69" s="876"/>
      <c r="AY69" s="876"/>
      <c r="AZ69" s="922"/>
      <c r="BA69" s="922"/>
      <c r="BB69" s="922"/>
      <c r="BC69" s="922"/>
      <c r="BD69" s="923"/>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x14ac:dyDescent="0.15">
      <c r="A70" s="262">
        <v>3</v>
      </c>
      <c r="B70" s="918" t="s">
        <v>583</v>
      </c>
      <c r="C70" s="919"/>
      <c r="D70" s="919"/>
      <c r="E70" s="919"/>
      <c r="F70" s="919"/>
      <c r="G70" s="919"/>
      <c r="H70" s="919"/>
      <c r="I70" s="919"/>
      <c r="J70" s="919"/>
      <c r="K70" s="919"/>
      <c r="L70" s="919"/>
      <c r="M70" s="919"/>
      <c r="N70" s="919"/>
      <c r="O70" s="919"/>
      <c r="P70" s="920"/>
      <c r="Q70" s="921">
        <v>1515</v>
      </c>
      <c r="R70" s="876"/>
      <c r="S70" s="876"/>
      <c r="T70" s="876"/>
      <c r="U70" s="876"/>
      <c r="V70" s="876">
        <v>1330</v>
      </c>
      <c r="W70" s="876"/>
      <c r="X70" s="876"/>
      <c r="Y70" s="876"/>
      <c r="Z70" s="876"/>
      <c r="AA70" s="876">
        <f t="shared" si="1"/>
        <v>185</v>
      </c>
      <c r="AB70" s="876"/>
      <c r="AC70" s="876"/>
      <c r="AD70" s="876"/>
      <c r="AE70" s="876"/>
      <c r="AF70" s="876">
        <f t="shared" ref="AF70:AF71" si="2">AA70</f>
        <v>185</v>
      </c>
      <c r="AG70" s="876"/>
      <c r="AH70" s="876"/>
      <c r="AI70" s="876"/>
      <c r="AJ70" s="876"/>
      <c r="AK70" s="876">
        <v>215</v>
      </c>
      <c r="AL70" s="876"/>
      <c r="AM70" s="876"/>
      <c r="AN70" s="876"/>
      <c r="AO70" s="876"/>
      <c r="AP70" s="876">
        <v>0</v>
      </c>
      <c r="AQ70" s="876"/>
      <c r="AR70" s="876"/>
      <c r="AS70" s="876"/>
      <c r="AT70" s="876"/>
      <c r="AU70" s="876">
        <v>0</v>
      </c>
      <c r="AV70" s="876"/>
      <c r="AW70" s="876"/>
      <c r="AX70" s="876"/>
      <c r="AY70" s="876"/>
      <c r="AZ70" s="922"/>
      <c r="BA70" s="922"/>
      <c r="BB70" s="922"/>
      <c r="BC70" s="922"/>
      <c r="BD70" s="923"/>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x14ac:dyDescent="0.15">
      <c r="A71" s="262">
        <v>4</v>
      </c>
      <c r="B71" s="918" t="s">
        <v>584</v>
      </c>
      <c r="C71" s="919"/>
      <c r="D71" s="919"/>
      <c r="E71" s="919"/>
      <c r="F71" s="919"/>
      <c r="G71" s="919"/>
      <c r="H71" s="919"/>
      <c r="I71" s="919"/>
      <c r="J71" s="919"/>
      <c r="K71" s="919"/>
      <c r="L71" s="919"/>
      <c r="M71" s="919"/>
      <c r="N71" s="919"/>
      <c r="O71" s="919"/>
      <c r="P71" s="920"/>
      <c r="Q71" s="921">
        <v>41</v>
      </c>
      <c r="R71" s="876"/>
      <c r="S71" s="876"/>
      <c r="T71" s="876"/>
      <c r="U71" s="876"/>
      <c r="V71" s="876">
        <v>40</v>
      </c>
      <c r="W71" s="876"/>
      <c r="X71" s="876"/>
      <c r="Y71" s="876"/>
      <c r="Z71" s="876"/>
      <c r="AA71" s="876">
        <f t="shared" si="1"/>
        <v>1</v>
      </c>
      <c r="AB71" s="876"/>
      <c r="AC71" s="876"/>
      <c r="AD71" s="876"/>
      <c r="AE71" s="876"/>
      <c r="AF71" s="876">
        <f t="shared" si="2"/>
        <v>1</v>
      </c>
      <c r="AG71" s="876"/>
      <c r="AH71" s="876"/>
      <c r="AI71" s="876"/>
      <c r="AJ71" s="876"/>
      <c r="AK71" s="876">
        <v>6</v>
      </c>
      <c r="AL71" s="876"/>
      <c r="AM71" s="876"/>
      <c r="AN71" s="876"/>
      <c r="AO71" s="876"/>
      <c r="AP71" s="876">
        <v>0</v>
      </c>
      <c r="AQ71" s="876"/>
      <c r="AR71" s="876"/>
      <c r="AS71" s="876"/>
      <c r="AT71" s="876"/>
      <c r="AU71" s="876">
        <v>0</v>
      </c>
      <c r="AV71" s="876"/>
      <c r="AW71" s="876"/>
      <c r="AX71" s="876"/>
      <c r="AY71" s="876"/>
      <c r="AZ71" s="922"/>
      <c r="BA71" s="922"/>
      <c r="BB71" s="922"/>
      <c r="BC71" s="922"/>
      <c r="BD71" s="923"/>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x14ac:dyDescent="0.15">
      <c r="A72" s="262">
        <v>5</v>
      </c>
      <c r="B72" s="918"/>
      <c r="C72" s="919"/>
      <c r="D72" s="919"/>
      <c r="E72" s="919"/>
      <c r="F72" s="919"/>
      <c r="G72" s="919"/>
      <c r="H72" s="919"/>
      <c r="I72" s="919"/>
      <c r="J72" s="919"/>
      <c r="K72" s="919"/>
      <c r="L72" s="919"/>
      <c r="M72" s="919"/>
      <c r="N72" s="919"/>
      <c r="O72" s="919"/>
      <c r="P72" s="920"/>
      <c r="Q72" s="921"/>
      <c r="R72" s="876"/>
      <c r="S72" s="876"/>
      <c r="T72" s="876"/>
      <c r="U72" s="876"/>
      <c r="V72" s="876"/>
      <c r="W72" s="876"/>
      <c r="X72" s="876"/>
      <c r="Y72" s="876"/>
      <c r="Z72" s="876"/>
      <c r="AA72" s="876"/>
      <c r="AB72" s="876"/>
      <c r="AC72" s="876"/>
      <c r="AD72" s="876"/>
      <c r="AE72" s="876"/>
      <c r="AF72" s="876"/>
      <c r="AG72" s="876"/>
      <c r="AH72" s="876"/>
      <c r="AI72" s="876"/>
      <c r="AJ72" s="876"/>
      <c r="AK72" s="876"/>
      <c r="AL72" s="876"/>
      <c r="AM72" s="876"/>
      <c r="AN72" s="876"/>
      <c r="AO72" s="876"/>
      <c r="AP72" s="876"/>
      <c r="AQ72" s="876"/>
      <c r="AR72" s="876"/>
      <c r="AS72" s="876"/>
      <c r="AT72" s="876"/>
      <c r="AU72" s="876"/>
      <c r="AV72" s="876"/>
      <c r="AW72" s="876"/>
      <c r="AX72" s="876"/>
      <c r="AY72" s="876"/>
      <c r="AZ72" s="922"/>
      <c r="BA72" s="922"/>
      <c r="BB72" s="922"/>
      <c r="BC72" s="922"/>
      <c r="BD72" s="923"/>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x14ac:dyDescent="0.15">
      <c r="A73" s="262">
        <v>6</v>
      </c>
      <c r="B73" s="918"/>
      <c r="C73" s="919"/>
      <c r="D73" s="919"/>
      <c r="E73" s="919"/>
      <c r="F73" s="919"/>
      <c r="G73" s="919"/>
      <c r="H73" s="919"/>
      <c r="I73" s="919"/>
      <c r="J73" s="919"/>
      <c r="K73" s="919"/>
      <c r="L73" s="919"/>
      <c r="M73" s="919"/>
      <c r="N73" s="919"/>
      <c r="O73" s="919"/>
      <c r="P73" s="920"/>
      <c r="Q73" s="921"/>
      <c r="R73" s="876"/>
      <c r="S73" s="876"/>
      <c r="T73" s="876"/>
      <c r="U73" s="876"/>
      <c r="V73" s="876"/>
      <c r="W73" s="876"/>
      <c r="X73" s="876"/>
      <c r="Y73" s="876"/>
      <c r="Z73" s="876"/>
      <c r="AA73" s="876"/>
      <c r="AB73" s="876"/>
      <c r="AC73" s="876"/>
      <c r="AD73" s="876"/>
      <c r="AE73" s="876"/>
      <c r="AF73" s="876"/>
      <c r="AG73" s="876"/>
      <c r="AH73" s="876"/>
      <c r="AI73" s="876"/>
      <c r="AJ73" s="876"/>
      <c r="AK73" s="876"/>
      <c r="AL73" s="876"/>
      <c r="AM73" s="876"/>
      <c r="AN73" s="876"/>
      <c r="AO73" s="876"/>
      <c r="AP73" s="876"/>
      <c r="AQ73" s="876"/>
      <c r="AR73" s="876"/>
      <c r="AS73" s="876"/>
      <c r="AT73" s="876"/>
      <c r="AU73" s="876"/>
      <c r="AV73" s="876"/>
      <c r="AW73" s="876"/>
      <c r="AX73" s="876"/>
      <c r="AY73" s="876"/>
      <c r="AZ73" s="922"/>
      <c r="BA73" s="922"/>
      <c r="BB73" s="922"/>
      <c r="BC73" s="922"/>
      <c r="BD73" s="923"/>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15">
      <c r="A74" s="262">
        <v>7</v>
      </c>
      <c r="B74" s="918"/>
      <c r="C74" s="919"/>
      <c r="D74" s="919"/>
      <c r="E74" s="919"/>
      <c r="F74" s="919"/>
      <c r="G74" s="919"/>
      <c r="H74" s="919"/>
      <c r="I74" s="919"/>
      <c r="J74" s="919"/>
      <c r="K74" s="919"/>
      <c r="L74" s="919"/>
      <c r="M74" s="919"/>
      <c r="N74" s="919"/>
      <c r="O74" s="919"/>
      <c r="P74" s="920"/>
      <c r="Q74" s="921"/>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922"/>
      <c r="BA74" s="922"/>
      <c r="BB74" s="922"/>
      <c r="BC74" s="922"/>
      <c r="BD74" s="923"/>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15">
      <c r="A75" s="262">
        <v>8</v>
      </c>
      <c r="B75" s="918"/>
      <c r="C75" s="919"/>
      <c r="D75" s="919"/>
      <c r="E75" s="919"/>
      <c r="F75" s="919"/>
      <c r="G75" s="919"/>
      <c r="H75" s="919"/>
      <c r="I75" s="919"/>
      <c r="J75" s="919"/>
      <c r="K75" s="919"/>
      <c r="L75" s="919"/>
      <c r="M75" s="919"/>
      <c r="N75" s="919"/>
      <c r="O75" s="919"/>
      <c r="P75" s="920"/>
      <c r="Q75" s="924"/>
      <c r="R75" s="925"/>
      <c r="S75" s="925"/>
      <c r="T75" s="925"/>
      <c r="U75" s="875"/>
      <c r="V75" s="926"/>
      <c r="W75" s="925"/>
      <c r="X75" s="925"/>
      <c r="Y75" s="925"/>
      <c r="Z75" s="875"/>
      <c r="AA75" s="926"/>
      <c r="AB75" s="925"/>
      <c r="AC75" s="925"/>
      <c r="AD75" s="925"/>
      <c r="AE75" s="875"/>
      <c r="AF75" s="926"/>
      <c r="AG75" s="925"/>
      <c r="AH75" s="925"/>
      <c r="AI75" s="925"/>
      <c r="AJ75" s="875"/>
      <c r="AK75" s="926"/>
      <c r="AL75" s="925"/>
      <c r="AM75" s="925"/>
      <c r="AN75" s="925"/>
      <c r="AO75" s="875"/>
      <c r="AP75" s="926"/>
      <c r="AQ75" s="925"/>
      <c r="AR75" s="925"/>
      <c r="AS75" s="925"/>
      <c r="AT75" s="875"/>
      <c r="AU75" s="926"/>
      <c r="AV75" s="925"/>
      <c r="AW75" s="925"/>
      <c r="AX75" s="925"/>
      <c r="AY75" s="875"/>
      <c r="AZ75" s="922"/>
      <c r="BA75" s="922"/>
      <c r="BB75" s="922"/>
      <c r="BC75" s="922"/>
      <c r="BD75" s="923"/>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15">
      <c r="A76" s="262">
        <v>9</v>
      </c>
      <c r="B76" s="918"/>
      <c r="C76" s="919"/>
      <c r="D76" s="919"/>
      <c r="E76" s="919"/>
      <c r="F76" s="919"/>
      <c r="G76" s="919"/>
      <c r="H76" s="919"/>
      <c r="I76" s="919"/>
      <c r="J76" s="919"/>
      <c r="K76" s="919"/>
      <c r="L76" s="919"/>
      <c r="M76" s="919"/>
      <c r="N76" s="919"/>
      <c r="O76" s="919"/>
      <c r="P76" s="920"/>
      <c r="Q76" s="924"/>
      <c r="R76" s="925"/>
      <c r="S76" s="925"/>
      <c r="T76" s="925"/>
      <c r="U76" s="875"/>
      <c r="V76" s="926"/>
      <c r="W76" s="925"/>
      <c r="X76" s="925"/>
      <c r="Y76" s="925"/>
      <c r="Z76" s="875"/>
      <c r="AA76" s="926"/>
      <c r="AB76" s="925"/>
      <c r="AC76" s="925"/>
      <c r="AD76" s="925"/>
      <c r="AE76" s="875"/>
      <c r="AF76" s="926"/>
      <c r="AG76" s="925"/>
      <c r="AH76" s="925"/>
      <c r="AI76" s="925"/>
      <c r="AJ76" s="875"/>
      <c r="AK76" s="926"/>
      <c r="AL76" s="925"/>
      <c r="AM76" s="925"/>
      <c r="AN76" s="925"/>
      <c r="AO76" s="875"/>
      <c r="AP76" s="926"/>
      <c r="AQ76" s="925"/>
      <c r="AR76" s="925"/>
      <c r="AS76" s="925"/>
      <c r="AT76" s="875"/>
      <c r="AU76" s="926"/>
      <c r="AV76" s="925"/>
      <c r="AW76" s="925"/>
      <c r="AX76" s="925"/>
      <c r="AY76" s="875"/>
      <c r="AZ76" s="922"/>
      <c r="BA76" s="922"/>
      <c r="BB76" s="922"/>
      <c r="BC76" s="922"/>
      <c r="BD76" s="923"/>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15">
      <c r="A77" s="262">
        <v>10</v>
      </c>
      <c r="B77" s="918"/>
      <c r="C77" s="919"/>
      <c r="D77" s="919"/>
      <c r="E77" s="919"/>
      <c r="F77" s="919"/>
      <c r="G77" s="919"/>
      <c r="H77" s="919"/>
      <c r="I77" s="919"/>
      <c r="J77" s="919"/>
      <c r="K77" s="919"/>
      <c r="L77" s="919"/>
      <c r="M77" s="919"/>
      <c r="N77" s="919"/>
      <c r="O77" s="919"/>
      <c r="P77" s="920"/>
      <c r="Q77" s="924"/>
      <c r="R77" s="925"/>
      <c r="S77" s="925"/>
      <c r="T77" s="925"/>
      <c r="U77" s="875"/>
      <c r="V77" s="926"/>
      <c r="W77" s="925"/>
      <c r="X77" s="925"/>
      <c r="Y77" s="925"/>
      <c r="Z77" s="875"/>
      <c r="AA77" s="926"/>
      <c r="AB77" s="925"/>
      <c r="AC77" s="925"/>
      <c r="AD77" s="925"/>
      <c r="AE77" s="875"/>
      <c r="AF77" s="926"/>
      <c r="AG77" s="925"/>
      <c r="AH77" s="925"/>
      <c r="AI77" s="925"/>
      <c r="AJ77" s="875"/>
      <c r="AK77" s="926"/>
      <c r="AL77" s="925"/>
      <c r="AM77" s="925"/>
      <c r="AN77" s="925"/>
      <c r="AO77" s="875"/>
      <c r="AP77" s="926"/>
      <c r="AQ77" s="925"/>
      <c r="AR77" s="925"/>
      <c r="AS77" s="925"/>
      <c r="AT77" s="875"/>
      <c r="AU77" s="926"/>
      <c r="AV77" s="925"/>
      <c r="AW77" s="925"/>
      <c r="AX77" s="925"/>
      <c r="AY77" s="875"/>
      <c r="AZ77" s="922"/>
      <c r="BA77" s="922"/>
      <c r="BB77" s="922"/>
      <c r="BC77" s="922"/>
      <c r="BD77" s="923"/>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15">
      <c r="A78" s="262">
        <v>11</v>
      </c>
      <c r="B78" s="918"/>
      <c r="C78" s="919"/>
      <c r="D78" s="919"/>
      <c r="E78" s="919"/>
      <c r="F78" s="919"/>
      <c r="G78" s="919"/>
      <c r="H78" s="919"/>
      <c r="I78" s="919"/>
      <c r="J78" s="919"/>
      <c r="K78" s="919"/>
      <c r="L78" s="919"/>
      <c r="M78" s="919"/>
      <c r="N78" s="919"/>
      <c r="O78" s="919"/>
      <c r="P78" s="920"/>
      <c r="Q78" s="921"/>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22"/>
      <c r="BA78" s="922"/>
      <c r="BB78" s="922"/>
      <c r="BC78" s="922"/>
      <c r="BD78" s="923"/>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15">
      <c r="A79" s="262">
        <v>12</v>
      </c>
      <c r="B79" s="918"/>
      <c r="C79" s="919"/>
      <c r="D79" s="919"/>
      <c r="E79" s="919"/>
      <c r="F79" s="919"/>
      <c r="G79" s="919"/>
      <c r="H79" s="919"/>
      <c r="I79" s="919"/>
      <c r="J79" s="919"/>
      <c r="K79" s="919"/>
      <c r="L79" s="919"/>
      <c r="M79" s="919"/>
      <c r="N79" s="919"/>
      <c r="O79" s="919"/>
      <c r="P79" s="920"/>
      <c r="Q79" s="921"/>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22"/>
      <c r="BA79" s="922"/>
      <c r="BB79" s="922"/>
      <c r="BC79" s="922"/>
      <c r="BD79" s="923"/>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15">
      <c r="A80" s="262">
        <v>13</v>
      </c>
      <c r="B80" s="918"/>
      <c r="C80" s="919"/>
      <c r="D80" s="919"/>
      <c r="E80" s="919"/>
      <c r="F80" s="919"/>
      <c r="G80" s="919"/>
      <c r="H80" s="919"/>
      <c r="I80" s="919"/>
      <c r="J80" s="919"/>
      <c r="K80" s="919"/>
      <c r="L80" s="919"/>
      <c r="M80" s="919"/>
      <c r="N80" s="919"/>
      <c r="O80" s="919"/>
      <c r="P80" s="920"/>
      <c r="Q80" s="921"/>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22"/>
      <c r="BA80" s="922"/>
      <c r="BB80" s="922"/>
      <c r="BC80" s="922"/>
      <c r="BD80" s="923"/>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15">
      <c r="A81" s="262">
        <v>14</v>
      </c>
      <c r="B81" s="918"/>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2"/>
      <c r="BA81" s="922"/>
      <c r="BB81" s="922"/>
      <c r="BC81" s="922"/>
      <c r="BD81" s="923"/>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15">
      <c r="A82" s="262">
        <v>15</v>
      </c>
      <c r="B82" s="918"/>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2"/>
      <c r="BA82" s="922"/>
      <c r="BB82" s="922"/>
      <c r="BC82" s="922"/>
      <c r="BD82" s="923"/>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15">
      <c r="A83" s="262">
        <v>16</v>
      </c>
      <c r="B83" s="918"/>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2"/>
      <c r="BA83" s="922"/>
      <c r="BB83" s="922"/>
      <c r="BC83" s="922"/>
      <c r="BD83" s="923"/>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15">
      <c r="A84" s="262">
        <v>17</v>
      </c>
      <c r="B84" s="918"/>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2"/>
      <c r="BA84" s="922"/>
      <c r="BB84" s="922"/>
      <c r="BC84" s="922"/>
      <c r="BD84" s="923"/>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15">
      <c r="A85" s="262">
        <v>18</v>
      </c>
      <c r="B85" s="918"/>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2"/>
      <c r="BA85" s="922"/>
      <c r="BB85" s="922"/>
      <c r="BC85" s="922"/>
      <c r="BD85" s="923"/>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15">
      <c r="A86" s="262">
        <v>19</v>
      </c>
      <c r="B86" s="918"/>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2"/>
      <c r="BA86" s="922"/>
      <c r="BB86" s="922"/>
      <c r="BC86" s="922"/>
      <c r="BD86" s="923"/>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15">
      <c r="A87" s="27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
      <c r="A88" s="265" t="s">
        <v>389</v>
      </c>
      <c r="B88" s="836" t="s">
        <v>420</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887"/>
      <c r="AG88" s="887"/>
      <c r="AH88" s="887"/>
      <c r="AI88" s="887"/>
      <c r="AJ88" s="887"/>
      <c r="AK88" s="884"/>
      <c r="AL88" s="884"/>
      <c r="AM88" s="884"/>
      <c r="AN88" s="884"/>
      <c r="AO88" s="884"/>
      <c r="AP88" s="887"/>
      <c r="AQ88" s="887"/>
      <c r="AR88" s="887"/>
      <c r="AS88" s="887"/>
      <c r="AT88" s="887"/>
      <c r="AU88" s="887"/>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421</v>
      </c>
      <c r="BS102" s="837"/>
      <c r="BT102" s="837"/>
      <c r="BU102" s="837"/>
      <c r="BV102" s="837"/>
      <c r="BW102" s="837"/>
      <c r="BX102" s="837"/>
      <c r="BY102" s="837"/>
      <c r="BZ102" s="837"/>
      <c r="CA102" s="837"/>
      <c r="CB102" s="837"/>
      <c r="CC102" s="837"/>
      <c r="CD102" s="837"/>
      <c r="CE102" s="837"/>
      <c r="CF102" s="837"/>
      <c r="CG102" s="838"/>
      <c r="CH102" s="934"/>
      <c r="CI102" s="935"/>
      <c r="CJ102" s="935"/>
      <c r="CK102" s="935"/>
      <c r="CL102" s="936"/>
      <c r="CM102" s="934"/>
      <c r="CN102" s="935"/>
      <c r="CO102" s="935"/>
      <c r="CP102" s="935"/>
      <c r="CQ102" s="936"/>
      <c r="CR102" s="937"/>
      <c r="CS102" s="895"/>
      <c r="CT102" s="895"/>
      <c r="CU102" s="895"/>
      <c r="CV102" s="938"/>
      <c r="CW102" s="937"/>
      <c r="CX102" s="895"/>
      <c r="CY102" s="895"/>
      <c r="CZ102" s="895"/>
      <c r="DA102" s="938"/>
      <c r="DB102" s="937"/>
      <c r="DC102" s="895"/>
      <c r="DD102" s="895"/>
      <c r="DE102" s="895"/>
      <c r="DF102" s="938"/>
      <c r="DG102" s="937"/>
      <c r="DH102" s="895"/>
      <c r="DI102" s="895"/>
      <c r="DJ102" s="895"/>
      <c r="DK102" s="938"/>
      <c r="DL102" s="937"/>
      <c r="DM102" s="895"/>
      <c r="DN102" s="895"/>
      <c r="DO102" s="895"/>
      <c r="DP102" s="938"/>
      <c r="DQ102" s="937"/>
      <c r="DR102" s="895"/>
      <c r="DS102" s="895"/>
      <c r="DT102" s="895"/>
      <c r="DU102" s="938"/>
      <c r="DV102" s="961"/>
      <c r="DW102" s="962"/>
      <c r="DX102" s="962"/>
      <c r="DY102" s="962"/>
      <c r="DZ102" s="96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4" t="s">
        <v>422</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5" t="s">
        <v>423</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6" t="s">
        <v>426</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427</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7" customFormat="1" ht="26.25" customHeight="1" x14ac:dyDescent="0.15">
      <c r="A109" s="959" t="s">
        <v>428</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429</v>
      </c>
      <c r="AB109" s="940"/>
      <c r="AC109" s="940"/>
      <c r="AD109" s="940"/>
      <c r="AE109" s="941"/>
      <c r="AF109" s="939" t="s">
        <v>306</v>
      </c>
      <c r="AG109" s="940"/>
      <c r="AH109" s="940"/>
      <c r="AI109" s="940"/>
      <c r="AJ109" s="941"/>
      <c r="AK109" s="939" t="s">
        <v>305</v>
      </c>
      <c r="AL109" s="940"/>
      <c r="AM109" s="940"/>
      <c r="AN109" s="940"/>
      <c r="AO109" s="941"/>
      <c r="AP109" s="939" t="s">
        <v>430</v>
      </c>
      <c r="AQ109" s="940"/>
      <c r="AR109" s="940"/>
      <c r="AS109" s="940"/>
      <c r="AT109" s="942"/>
      <c r="AU109" s="959" t="s">
        <v>428</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429</v>
      </c>
      <c r="BR109" s="940"/>
      <c r="BS109" s="940"/>
      <c r="BT109" s="940"/>
      <c r="BU109" s="941"/>
      <c r="BV109" s="939" t="s">
        <v>306</v>
      </c>
      <c r="BW109" s="940"/>
      <c r="BX109" s="940"/>
      <c r="BY109" s="940"/>
      <c r="BZ109" s="941"/>
      <c r="CA109" s="939" t="s">
        <v>305</v>
      </c>
      <c r="CB109" s="940"/>
      <c r="CC109" s="940"/>
      <c r="CD109" s="940"/>
      <c r="CE109" s="941"/>
      <c r="CF109" s="960" t="s">
        <v>430</v>
      </c>
      <c r="CG109" s="960"/>
      <c r="CH109" s="960"/>
      <c r="CI109" s="960"/>
      <c r="CJ109" s="960"/>
      <c r="CK109" s="939" t="s">
        <v>431</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429</v>
      </c>
      <c r="DH109" s="940"/>
      <c r="DI109" s="940"/>
      <c r="DJ109" s="940"/>
      <c r="DK109" s="941"/>
      <c r="DL109" s="939" t="s">
        <v>306</v>
      </c>
      <c r="DM109" s="940"/>
      <c r="DN109" s="940"/>
      <c r="DO109" s="940"/>
      <c r="DP109" s="941"/>
      <c r="DQ109" s="939" t="s">
        <v>305</v>
      </c>
      <c r="DR109" s="940"/>
      <c r="DS109" s="940"/>
      <c r="DT109" s="940"/>
      <c r="DU109" s="941"/>
      <c r="DV109" s="939" t="s">
        <v>430</v>
      </c>
      <c r="DW109" s="940"/>
      <c r="DX109" s="940"/>
      <c r="DY109" s="940"/>
      <c r="DZ109" s="942"/>
    </row>
    <row r="110" spans="1:131" s="247" customFormat="1" ht="26.25" customHeight="1" x14ac:dyDescent="0.15">
      <c r="A110" s="943" t="s">
        <v>432</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565941</v>
      </c>
      <c r="AB110" s="947"/>
      <c r="AC110" s="947"/>
      <c r="AD110" s="947"/>
      <c r="AE110" s="948"/>
      <c r="AF110" s="949">
        <v>519774</v>
      </c>
      <c r="AG110" s="947"/>
      <c r="AH110" s="947"/>
      <c r="AI110" s="947"/>
      <c r="AJ110" s="948"/>
      <c r="AK110" s="949">
        <v>456704</v>
      </c>
      <c r="AL110" s="947"/>
      <c r="AM110" s="947"/>
      <c r="AN110" s="947"/>
      <c r="AO110" s="948"/>
      <c r="AP110" s="950">
        <v>21.8</v>
      </c>
      <c r="AQ110" s="951"/>
      <c r="AR110" s="951"/>
      <c r="AS110" s="951"/>
      <c r="AT110" s="952"/>
      <c r="AU110" s="953" t="s">
        <v>73</v>
      </c>
      <c r="AV110" s="954"/>
      <c r="AW110" s="954"/>
      <c r="AX110" s="954"/>
      <c r="AY110" s="954"/>
      <c r="AZ110" s="995" t="s">
        <v>433</v>
      </c>
      <c r="BA110" s="944"/>
      <c r="BB110" s="944"/>
      <c r="BC110" s="944"/>
      <c r="BD110" s="944"/>
      <c r="BE110" s="944"/>
      <c r="BF110" s="944"/>
      <c r="BG110" s="944"/>
      <c r="BH110" s="944"/>
      <c r="BI110" s="944"/>
      <c r="BJ110" s="944"/>
      <c r="BK110" s="944"/>
      <c r="BL110" s="944"/>
      <c r="BM110" s="944"/>
      <c r="BN110" s="944"/>
      <c r="BO110" s="944"/>
      <c r="BP110" s="945"/>
      <c r="BQ110" s="981">
        <v>3643748</v>
      </c>
      <c r="BR110" s="982"/>
      <c r="BS110" s="982"/>
      <c r="BT110" s="982"/>
      <c r="BU110" s="982"/>
      <c r="BV110" s="982">
        <v>3619848</v>
      </c>
      <c r="BW110" s="982"/>
      <c r="BX110" s="982"/>
      <c r="BY110" s="982"/>
      <c r="BZ110" s="982"/>
      <c r="CA110" s="982">
        <v>4224804</v>
      </c>
      <c r="CB110" s="982"/>
      <c r="CC110" s="982"/>
      <c r="CD110" s="982"/>
      <c r="CE110" s="982"/>
      <c r="CF110" s="996">
        <v>201.7</v>
      </c>
      <c r="CG110" s="997"/>
      <c r="CH110" s="997"/>
      <c r="CI110" s="997"/>
      <c r="CJ110" s="997"/>
      <c r="CK110" s="998" t="s">
        <v>434</v>
      </c>
      <c r="CL110" s="999"/>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436</v>
      </c>
      <c r="DH110" s="982"/>
      <c r="DI110" s="982"/>
      <c r="DJ110" s="982"/>
      <c r="DK110" s="982"/>
      <c r="DL110" s="982" t="s">
        <v>437</v>
      </c>
      <c r="DM110" s="982"/>
      <c r="DN110" s="982"/>
      <c r="DO110" s="982"/>
      <c r="DP110" s="982"/>
      <c r="DQ110" s="982" t="s">
        <v>438</v>
      </c>
      <c r="DR110" s="982"/>
      <c r="DS110" s="982"/>
      <c r="DT110" s="982"/>
      <c r="DU110" s="982"/>
      <c r="DV110" s="983" t="s">
        <v>436</v>
      </c>
      <c r="DW110" s="983"/>
      <c r="DX110" s="983"/>
      <c r="DY110" s="983"/>
      <c r="DZ110" s="984"/>
    </row>
    <row r="111" spans="1:131" s="247" customFormat="1" ht="26.25" customHeight="1" x14ac:dyDescent="0.15">
      <c r="A111" s="985" t="s">
        <v>439</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438</v>
      </c>
      <c r="AB111" s="989"/>
      <c r="AC111" s="989"/>
      <c r="AD111" s="989"/>
      <c r="AE111" s="990"/>
      <c r="AF111" s="991" t="s">
        <v>410</v>
      </c>
      <c r="AG111" s="989"/>
      <c r="AH111" s="989"/>
      <c r="AI111" s="989"/>
      <c r="AJ111" s="990"/>
      <c r="AK111" s="991" t="s">
        <v>436</v>
      </c>
      <c r="AL111" s="989"/>
      <c r="AM111" s="989"/>
      <c r="AN111" s="989"/>
      <c r="AO111" s="990"/>
      <c r="AP111" s="992" t="s">
        <v>436</v>
      </c>
      <c r="AQ111" s="993"/>
      <c r="AR111" s="993"/>
      <c r="AS111" s="993"/>
      <c r="AT111" s="994"/>
      <c r="AU111" s="955"/>
      <c r="AV111" s="956"/>
      <c r="AW111" s="956"/>
      <c r="AX111" s="956"/>
      <c r="AY111" s="956"/>
      <c r="AZ111" s="1004" t="s">
        <v>440</v>
      </c>
      <c r="BA111" s="1005"/>
      <c r="BB111" s="1005"/>
      <c r="BC111" s="1005"/>
      <c r="BD111" s="1005"/>
      <c r="BE111" s="1005"/>
      <c r="BF111" s="1005"/>
      <c r="BG111" s="1005"/>
      <c r="BH111" s="1005"/>
      <c r="BI111" s="1005"/>
      <c r="BJ111" s="1005"/>
      <c r="BK111" s="1005"/>
      <c r="BL111" s="1005"/>
      <c r="BM111" s="1005"/>
      <c r="BN111" s="1005"/>
      <c r="BO111" s="1005"/>
      <c r="BP111" s="1006"/>
      <c r="BQ111" s="974" t="s">
        <v>436</v>
      </c>
      <c r="BR111" s="975"/>
      <c r="BS111" s="975"/>
      <c r="BT111" s="975"/>
      <c r="BU111" s="975"/>
      <c r="BV111" s="975" t="s">
        <v>437</v>
      </c>
      <c r="BW111" s="975"/>
      <c r="BX111" s="975"/>
      <c r="BY111" s="975"/>
      <c r="BZ111" s="975"/>
      <c r="CA111" s="975" t="s">
        <v>438</v>
      </c>
      <c r="CB111" s="975"/>
      <c r="CC111" s="975"/>
      <c r="CD111" s="975"/>
      <c r="CE111" s="975"/>
      <c r="CF111" s="969" t="s">
        <v>436</v>
      </c>
      <c r="CG111" s="970"/>
      <c r="CH111" s="970"/>
      <c r="CI111" s="970"/>
      <c r="CJ111" s="970"/>
      <c r="CK111" s="1000"/>
      <c r="CL111" s="1001"/>
      <c r="CM111" s="971" t="s">
        <v>441</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437</v>
      </c>
      <c r="DH111" s="975"/>
      <c r="DI111" s="975"/>
      <c r="DJ111" s="975"/>
      <c r="DK111" s="975"/>
      <c r="DL111" s="975" t="s">
        <v>436</v>
      </c>
      <c r="DM111" s="975"/>
      <c r="DN111" s="975"/>
      <c r="DO111" s="975"/>
      <c r="DP111" s="975"/>
      <c r="DQ111" s="975" t="s">
        <v>436</v>
      </c>
      <c r="DR111" s="975"/>
      <c r="DS111" s="975"/>
      <c r="DT111" s="975"/>
      <c r="DU111" s="975"/>
      <c r="DV111" s="976" t="s">
        <v>436</v>
      </c>
      <c r="DW111" s="976"/>
      <c r="DX111" s="976"/>
      <c r="DY111" s="976"/>
      <c r="DZ111" s="977"/>
    </row>
    <row r="112" spans="1:131" s="247" customFormat="1" ht="26.25" customHeight="1" x14ac:dyDescent="0.15">
      <c r="A112" s="1007" t="s">
        <v>442</v>
      </c>
      <c r="B112" s="1008"/>
      <c r="C112" s="1005" t="s">
        <v>443</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436</v>
      </c>
      <c r="AB112" s="1014"/>
      <c r="AC112" s="1014"/>
      <c r="AD112" s="1014"/>
      <c r="AE112" s="1015"/>
      <c r="AF112" s="1016" t="s">
        <v>438</v>
      </c>
      <c r="AG112" s="1014"/>
      <c r="AH112" s="1014"/>
      <c r="AI112" s="1014"/>
      <c r="AJ112" s="1015"/>
      <c r="AK112" s="1016" t="s">
        <v>436</v>
      </c>
      <c r="AL112" s="1014"/>
      <c r="AM112" s="1014"/>
      <c r="AN112" s="1014"/>
      <c r="AO112" s="1015"/>
      <c r="AP112" s="1017" t="s">
        <v>436</v>
      </c>
      <c r="AQ112" s="1018"/>
      <c r="AR112" s="1018"/>
      <c r="AS112" s="1018"/>
      <c r="AT112" s="1019"/>
      <c r="AU112" s="955"/>
      <c r="AV112" s="956"/>
      <c r="AW112" s="956"/>
      <c r="AX112" s="956"/>
      <c r="AY112" s="956"/>
      <c r="AZ112" s="1004" t="s">
        <v>444</v>
      </c>
      <c r="BA112" s="1005"/>
      <c r="BB112" s="1005"/>
      <c r="BC112" s="1005"/>
      <c r="BD112" s="1005"/>
      <c r="BE112" s="1005"/>
      <c r="BF112" s="1005"/>
      <c r="BG112" s="1005"/>
      <c r="BH112" s="1005"/>
      <c r="BI112" s="1005"/>
      <c r="BJ112" s="1005"/>
      <c r="BK112" s="1005"/>
      <c r="BL112" s="1005"/>
      <c r="BM112" s="1005"/>
      <c r="BN112" s="1005"/>
      <c r="BO112" s="1005"/>
      <c r="BP112" s="1006"/>
      <c r="BQ112" s="974">
        <v>144826</v>
      </c>
      <c r="BR112" s="975"/>
      <c r="BS112" s="975"/>
      <c r="BT112" s="975"/>
      <c r="BU112" s="975"/>
      <c r="BV112" s="975">
        <v>129142</v>
      </c>
      <c r="BW112" s="975"/>
      <c r="BX112" s="975"/>
      <c r="BY112" s="975"/>
      <c r="BZ112" s="975"/>
      <c r="CA112" s="975">
        <v>116455</v>
      </c>
      <c r="CB112" s="975"/>
      <c r="CC112" s="975"/>
      <c r="CD112" s="975"/>
      <c r="CE112" s="975"/>
      <c r="CF112" s="969">
        <v>5.6</v>
      </c>
      <c r="CG112" s="970"/>
      <c r="CH112" s="970"/>
      <c r="CI112" s="970"/>
      <c r="CJ112" s="970"/>
      <c r="CK112" s="1000"/>
      <c r="CL112" s="1001"/>
      <c r="CM112" s="971" t="s">
        <v>445</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438</v>
      </c>
      <c r="DH112" s="975"/>
      <c r="DI112" s="975"/>
      <c r="DJ112" s="975"/>
      <c r="DK112" s="975"/>
      <c r="DL112" s="975" t="s">
        <v>446</v>
      </c>
      <c r="DM112" s="975"/>
      <c r="DN112" s="975"/>
      <c r="DO112" s="975"/>
      <c r="DP112" s="975"/>
      <c r="DQ112" s="975" t="s">
        <v>438</v>
      </c>
      <c r="DR112" s="975"/>
      <c r="DS112" s="975"/>
      <c r="DT112" s="975"/>
      <c r="DU112" s="975"/>
      <c r="DV112" s="976" t="s">
        <v>438</v>
      </c>
      <c r="DW112" s="976"/>
      <c r="DX112" s="976"/>
      <c r="DY112" s="976"/>
      <c r="DZ112" s="977"/>
    </row>
    <row r="113" spans="1:130" s="247" customFormat="1" ht="26.25" customHeight="1" x14ac:dyDescent="0.15">
      <c r="A113" s="1009"/>
      <c r="B113" s="1010"/>
      <c r="C113" s="1005" t="s">
        <v>447</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23183</v>
      </c>
      <c r="AB113" s="989"/>
      <c r="AC113" s="989"/>
      <c r="AD113" s="989"/>
      <c r="AE113" s="990"/>
      <c r="AF113" s="991">
        <v>20831</v>
      </c>
      <c r="AG113" s="989"/>
      <c r="AH113" s="989"/>
      <c r="AI113" s="989"/>
      <c r="AJ113" s="990"/>
      <c r="AK113" s="991">
        <v>19142</v>
      </c>
      <c r="AL113" s="989"/>
      <c r="AM113" s="989"/>
      <c r="AN113" s="989"/>
      <c r="AO113" s="990"/>
      <c r="AP113" s="992">
        <v>0.9</v>
      </c>
      <c r="AQ113" s="993"/>
      <c r="AR113" s="993"/>
      <c r="AS113" s="993"/>
      <c r="AT113" s="994"/>
      <c r="AU113" s="955"/>
      <c r="AV113" s="956"/>
      <c r="AW113" s="956"/>
      <c r="AX113" s="956"/>
      <c r="AY113" s="956"/>
      <c r="AZ113" s="1004" t="s">
        <v>448</v>
      </c>
      <c r="BA113" s="1005"/>
      <c r="BB113" s="1005"/>
      <c r="BC113" s="1005"/>
      <c r="BD113" s="1005"/>
      <c r="BE113" s="1005"/>
      <c r="BF113" s="1005"/>
      <c r="BG113" s="1005"/>
      <c r="BH113" s="1005"/>
      <c r="BI113" s="1005"/>
      <c r="BJ113" s="1005"/>
      <c r="BK113" s="1005"/>
      <c r="BL113" s="1005"/>
      <c r="BM113" s="1005"/>
      <c r="BN113" s="1005"/>
      <c r="BO113" s="1005"/>
      <c r="BP113" s="1006"/>
      <c r="BQ113" s="974">
        <v>7310</v>
      </c>
      <c r="BR113" s="975"/>
      <c r="BS113" s="975"/>
      <c r="BT113" s="975"/>
      <c r="BU113" s="975"/>
      <c r="BV113" s="975">
        <v>4265</v>
      </c>
      <c r="BW113" s="975"/>
      <c r="BX113" s="975"/>
      <c r="BY113" s="975"/>
      <c r="BZ113" s="975"/>
      <c r="CA113" s="975">
        <v>1171</v>
      </c>
      <c r="CB113" s="975"/>
      <c r="CC113" s="975"/>
      <c r="CD113" s="975"/>
      <c r="CE113" s="975"/>
      <c r="CF113" s="969">
        <v>0.1</v>
      </c>
      <c r="CG113" s="970"/>
      <c r="CH113" s="970"/>
      <c r="CI113" s="970"/>
      <c r="CJ113" s="970"/>
      <c r="CK113" s="1000"/>
      <c r="CL113" s="1001"/>
      <c r="CM113" s="971" t="s">
        <v>449</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438</v>
      </c>
      <c r="DH113" s="1014"/>
      <c r="DI113" s="1014"/>
      <c r="DJ113" s="1014"/>
      <c r="DK113" s="1015"/>
      <c r="DL113" s="1016" t="s">
        <v>436</v>
      </c>
      <c r="DM113" s="1014"/>
      <c r="DN113" s="1014"/>
      <c r="DO113" s="1014"/>
      <c r="DP113" s="1015"/>
      <c r="DQ113" s="1016" t="s">
        <v>436</v>
      </c>
      <c r="DR113" s="1014"/>
      <c r="DS113" s="1014"/>
      <c r="DT113" s="1014"/>
      <c r="DU113" s="1015"/>
      <c r="DV113" s="1017" t="s">
        <v>438</v>
      </c>
      <c r="DW113" s="1018"/>
      <c r="DX113" s="1018"/>
      <c r="DY113" s="1018"/>
      <c r="DZ113" s="1019"/>
    </row>
    <row r="114" spans="1:130" s="247" customFormat="1" ht="26.25" customHeight="1" x14ac:dyDescent="0.15">
      <c r="A114" s="1009"/>
      <c r="B114" s="1010"/>
      <c r="C114" s="1005" t="s">
        <v>450</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3215</v>
      </c>
      <c r="AB114" s="1014"/>
      <c r="AC114" s="1014"/>
      <c r="AD114" s="1014"/>
      <c r="AE114" s="1015"/>
      <c r="AF114" s="1016">
        <v>3214</v>
      </c>
      <c r="AG114" s="1014"/>
      <c r="AH114" s="1014"/>
      <c r="AI114" s="1014"/>
      <c r="AJ114" s="1015"/>
      <c r="AK114" s="1016">
        <v>3213</v>
      </c>
      <c r="AL114" s="1014"/>
      <c r="AM114" s="1014"/>
      <c r="AN114" s="1014"/>
      <c r="AO114" s="1015"/>
      <c r="AP114" s="1017">
        <v>0.2</v>
      </c>
      <c r="AQ114" s="1018"/>
      <c r="AR114" s="1018"/>
      <c r="AS114" s="1018"/>
      <c r="AT114" s="1019"/>
      <c r="AU114" s="955"/>
      <c r="AV114" s="956"/>
      <c r="AW114" s="956"/>
      <c r="AX114" s="956"/>
      <c r="AY114" s="956"/>
      <c r="AZ114" s="1004" t="s">
        <v>451</v>
      </c>
      <c r="BA114" s="1005"/>
      <c r="BB114" s="1005"/>
      <c r="BC114" s="1005"/>
      <c r="BD114" s="1005"/>
      <c r="BE114" s="1005"/>
      <c r="BF114" s="1005"/>
      <c r="BG114" s="1005"/>
      <c r="BH114" s="1005"/>
      <c r="BI114" s="1005"/>
      <c r="BJ114" s="1005"/>
      <c r="BK114" s="1005"/>
      <c r="BL114" s="1005"/>
      <c r="BM114" s="1005"/>
      <c r="BN114" s="1005"/>
      <c r="BO114" s="1005"/>
      <c r="BP114" s="1006"/>
      <c r="BQ114" s="974">
        <v>395125</v>
      </c>
      <c r="BR114" s="975"/>
      <c r="BS114" s="975"/>
      <c r="BT114" s="975"/>
      <c r="BU114" s="975"/>
      <c r="BV114" s="975">
        <v>432263</v>
      </c>
      <c r="BW114" s="975"/>
      <c r="BX114" s="975"/>
      <c r="BY114" s="975"/>
      <c r="BZ114" s="975"/>
      <c r="CA114" s="975">
        <v>347875</v>
      </c>
      <c r="CB114" s="975"/>
      <c r="CC114" s="975"/>
      <c r="CD114" s="975"/>
      <c r="CE114" s="975"/>
      <c r="CF114" s="969">
        <v>16.600000000000001</v>
      </c>
      <c r="CG114" s="970"/>
      <c r="CH114" s="970"/>
      <c r="CI114" s="970"/>
      <c r="CJ114" s="970"/>
      <c r="CK114" s="1000"/>
      <c r="CL114" s="1001"/>
      <c r="CM114" s="971" t="s">
        <v>452</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438</v>
      </c>
      <c r="DH114" s="1014"/>
      <c r="DI114" s="1014"/>
      <c r="DJ114" s="1014"/>
      <c r="DK114" s="1015"/>
      <c r="DL114" s="1016" t="s">
        <v>438</v>
      </c>
      <c r="DM114" s="1014"/>
      <c r="DN114" s="1014"/>
      <c r="DO114" s="1014"/>
      <c r="DP114" s="1015"/>
      <c r="DQ114" s="1016" t="s">
        <v>453</v>
      </c>
      <c r="DR114" s="1014"/>
      <c r="DS114" s="1014"/>
      <c r="DT114" s="1014"/>
      <c r="DU114" s="1015"/>
      <c r="DV114" s="1017" t="s">
        <v>438</v>
      </c>
      <c r="DW114" s="1018"/>
      <c r="DX114" s="1018"/>
      <c r="DY114" s="1018"/>
      <c r="DZ114" s="1019"/>
    </row>
    <row r="115" spans="1:130" s="247" customFormat="1" ht="26.25" customHeight="1" x14ac:dyDescent="0.15">
      <c r="A115" s="1009"/>
      <c r="B115" s="1010"/>
      <c r="C115" s="1005" t="s">
        <v>454</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t="s">
        <v>438</v>
      </c>
      <c r="AB115" s="989"/>
      <c r="AC115" s="989"/>
      <c r="AD115" s="989"/>
      <c r="AE115" s="990"/>
      <c r="AF115" s="991" t="s">
        <v>438</v>
      </c>
      <c r="AG115" s="989"/>
      <c r="AH115" s="989"/>
      <c r="AI115" s="989"/>
      <c r="AJ115" s="990"/>
      <c r="AK115" s="991" t="s">
        <v>436</v>
      </c>
      <c r="AL115" s="989"/>
      <c r="AM115" s="989"/>
      <c r="AN115" s="989"/>
      <c r="AO115" s="990"/>
      <c r="AP115" s="992" t="s">
        <v>455</v>
      </c>
      <c r="AQ115" s="993"/>
      <c r="AR115" s="993"/>
      <c r="AS115" s="993"/>
      <c r="AT115" s="994"/>
      <c r="AU115" s="955"/>
      <c r="AV115" s="956"/>
      <c r="AW115" s="956"/>
      <c r="AX115" s="956"/>
      <c r="AY115" s="956"/>
      <c r="AZ115" s="1004" t="s">
        <v>456</v>
      </c>
      <c r="BA115" s="1005"/>
      <c r="BB115" s="1005"/>
      <c r="BC115" s="1005"/>
      <c r="BD115" s="1005"/>
      <c r="BE115" s="1005"/>
      <c r="BF115" s="1005"/>
      <c r="BG115" s="1005"/>
      <c r="BH115" s="1005"/>
      <c r="BI115" s="1005"/>
      <c r="BJ115" s="1005"/>
      <c r="BK115" s="1005"/>
      <c r="BL115" s="1005"/>
      <c r="BM115" s="1005"/>
      <c r="BN115" s="1005"/>
      <c r="BO115" s="1005"/>
      <c r="BP115" s="1006"/>
      <c r="BQ115" s="974" t="s">
        <v>453</v>
      </c>
      <c r="BR115" s="975"/>
      <c r="BS115" s="975"/>
      <c r="BT115" s="975"/>
      <c r="BU115" s="975"/>
      <c r="BV115" s="975" t="s">
        <v>438</v>
      </c>
      <c r="BW115" s="975"/>
      <c r="BX115" s="975"/>
      <c r="BY115" s="975"/>
      <c r="BZ115" s="975"/>
      <c r="CA115" s="975" t="s">
        <v>438</v>
      </c>
      <c r="CB115" s="975"/>
      <c r="CC115" s="975"/>
      <c r="CD115" s="975"/>
      <c r="CE115" s="975"/>
      <c r="CF115" s="969" t="s">
        <v>438</v>
      </c>
      <c r="CG115" s="970"/>
      <c r="CH115" s="970"/>
      <c r="CI115" s="970"/>
      <c r="CJ115" s="970"/>
      <c r="CK115" s="1000"/>
      <c r="CL115" s="1001"/>
      <c r="CM115" s="1004" t="s">
        <v>457</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436</v>
      </c>
      <c r="DH115" s="1014"/>
      <c r="DI115" s="1014"/>
      <c r="DJ115" s="1014"/>
      <c r="DK115" s="1015"/>
      <c r="DL115" s="1016" t="s">
        <v>436</v>
      </c>
      <c r="DM115" s="1014"/>
      <c r="DN115" s="1014"/>
      <c r="DO115" s="1014"/>
      <c r="DP115" s="1015"/>
      <c r="DQ115" s="1016" t="s">
        <v>436</v>
      </c>
      <c r="DR115" s="1014"/>
      <c r="DS115" s="1014"/>
      <c r="DT115" s="1014"/>
      <c r="DU115" s="1015"/>
      <c r="DV115" s="1017" t="s">
        <v>438</v>
      </c>
      <c r="DW115" s="1018"/>
      <c r="DX115" s="1018"/>
      <c r="DY115" s="1018"/>
      <c r="DZ115" s="1019"/>
    </row>
    <row r="116" spans="1:130" s="247" customFormat="1" ht="26.25" customHeight="1" x14ac:dyDescent="0.15">
      <c r="A116" s="1011"/>
      <c r="B116" s="1012"/>
      <c r="C116" s="1020" t="s">
        <v>458</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v>123</v>
      </c>
      <c r="AB116" s="1014"/>
      <c r="AC116" s="1014"/>
      <c r="AD116" s="1014"/>
      <c r="AE116" s="1015"/>
      <c r="AF116" s="1016">
        <v>125</v>
      </c>
      <c r="AG116" s="1014"/>
      <c r="AH116" s="1014"/>
      <c r="AI116" s="1014"/>
      <c r="AJ116" s="1015"/>
      <c r="AK116" s="1016">
        <v>416</v>
      </c>
      <c r="AL116" s="1014"/>
      <c r="AM116" s="1014"/>
      <c r="AN116" s="1014"/>
      <c r="AO116" s="1015"/>
      <c r="AP116" s="1017">
        <v>0</v>
      </c>
      <c r="AQ116" s="1018"/>
      <c r="AR116" s="1018"/>
      <c r="AS116" s="1018"/>
      <c r="AT116" s="1019"/>
      <c r="AU116" s="955"/>
      <c r="AV116" s="956"/>
      <c r="AW116" s="956"/>
      <c r="AX116" s="956"/>
      <c r="AY116" s="956"/>
      <c r="AZ116" s="1022" t="s">
        <v>459</v>
      </c>
      <c r="BA116" s="1023"/>
      <c r="BB116" s="1023"/>
      <c r="BC116" s="1023"/>
      <c r="BD116" s="1023"/>
      <c r="BE116" s="1023"/>
      <c r="BF116" s="1023"/>
      <c r="BG116" s="1023"/>
      <c r="BH116" s="1023"/>
      <c r="BI116" s="1023"/>
      <c r="BJ116" s="1023"/>
      <c r="BK116" s="1023"/>
      <c r="BL116" s="1023"/>
      <c r="BM116" s="1023"/>
      <c r="BN116" s="1023"/>
      <c r="BO116" s="1023"/>
      <c r="BP116" s="1024"/>
      <c r="BQ116" s="974" t="s">
        <v>436</v>
      </c>
      <c r="BR116" s="975"/>
      <c r="BS116" s="975"/>
      <c r="BT116" s="975"/>
      <c r="BU116" s="975"/>
      <c r="BV116" s="975" t="s">
        <v>438</v>
      </c>
      <c r="BW116" s="975"/>
      <c r="BX116" s="975"/>
      <c r="BY116" s="975"/>
      <c r="BZ116" s="975"/>
      <c r="CA116" s="975" t="s">
        <v>438</v>
      </c>
      <c r="CB116" s="975"/>
      <c r="CC116" s="975"/>
      <c r="CD116" s="975"/>
      <c r="CE116" s="975"/>
      <c r="CF116" s="969" t="s">
        <v>436</v>
      </c>
      <c r="CG116" s="970"/>
      <c r="CH116" s="970"/>
      <c r="CI116" s="970"/>
      <c r="CJ116" s="970"/>
      <c r="CK116" s="1000"/>
      <c r="CL116" s="1001"/>
      <c r="CM116" s="971" t="s">
        <v>460</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436</v>
      </c>
      <c r="DH116" s="1014"/>
      <c r="DI116" s="1014"/>
      <c r="DJ116" s="1014"/>
      <c r="DK116" s="1015"/>
      <c r="DL116" s="1016" t="s">
        <v>438</v>
      </c>
      <c r="DM116" s="1014"/>
      <c r="DN116" s="1014"/>
      <c r="DO116" s="1014"/>
      <c r="DP116" s="1015"/>
      <c r="DQ116" s="1016" t="s">
        <v>453</v>
      </c>
      <c r="DR116" s="1014"/>
      <c r="DS116" s="1014"/>
      <c r="DT116" s="1014"/>
      <c r="DU116" s="1015"/>
      <c r="DV116" s="1017" t="s">
        <v>436</v>
      </c>
      <c r="DW116" s="1018"/>
      <c r="DX116" s="1018"/>
      <c r="DY116" s="1018"/>
      <c r="DZ116" s="1019"/>
    </row>
    <row r="117" spans="1:130" s="247" customFormat="1" ht="26.25" customHeight="1" x14ac:dyDescent="0.15">
      <c r="A117" s="959" t="s">
        <v>186</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461</v>
      </c>
      <c r="Z117" s="941"/>
      <c r="AA117" s="1031">
        <v>592462</v>
      </c>
      <c r="AB117" s="1032"/>
      <c r="AC117" s="1032"/>
      <c r="AD117" s="1032"/>
      <c r="AE117" s="1033"/>
      <c r="AF117" s="1034">
        <v>543944</v>
      </c>
      <c r="AG117" s="1032"/>
      <c r="AH117" s="1032"/>
      <c r="AI117" s="1032"/>
      <c r="AJ117" s="1033"/>
      <c r="AK117" s="1034">
        <v>479475</v>
      </c>
      <c r="AL117" s="1032"/>
      <c r="AM117" s="1032"/>
      <c r="AN117" s="1032"/>
      <c r="AO117" s="1033"/>
      <c r="AP117" s="1035"/>
      <c r="AQ117" s="1036"/>
      <c r="AR117" s="1036"/>
      <c r="AS117" s="1036"/>
      <c r="AT117" s="1037"/>
      <c r="AU117" s="955"/>
      <c r="AV117" s="956"/>
      <c r="AW117" s="956"/>
      <c r="AX117" s="956"/>
      <c r="AY117" s="956"/>
      <c r="AZ117" s="1022" t="s">
        <v>462</v>
      </c>
      <c r="BA117" s="1023"/>
      <c r="BB117" s="1023"/>
      <c r="BC117" s="1023"/>
      <c r="BD117" s="1023"/>
      <c r="BE117" s="1023"/>
      <c r="BF117" s="1023"/>
      <c r="BG117" s="1023"/>
      <c r="BH117" s="1023"/>
      <c r="BI117" s="1023"/>
      <c r="BJ117" s="1023"/>
      <c r="BK117" s="1023"/>
      <c r="BL117" s="1023"/>
      <c r="BM117" s="1023"/>
      <c r="BN117" s="1023"/>
      <c r="BO117" s="1023"/>
      <c r="BP117" s="1024"/>
      <c r="BQ117" s="974" t="s">
        <v>438</v>
      </c>
      <c r="BR117" s="975"/>
      <c r="BS117" s="975"/>
      <c r="BT117" s="975"/>
      <c r="BU117" s="975"/>
      <c r="BV117" s="975" t="s">
        <v>436</v>
      </c>
      <c r="BW117" s="975"/>
      <c r="BX117" s="975"/>
      <c r="BY117" s="975"/>
      <c r="BZ117" s="975"/>
      <c r="CA117" s="975" t="s">
        <v>438</v>
      </c>
      <c r="CB117" s="975"/>
      <c r="CC117" s="975"/>
      <c r="CD117" s="975"/>
      <c r="CE117" s="975"/>
      <c r="CF117" s="969" t="s">
        <v>436</v>
      </c>
      <c r="CG117" s="970"/>
      <c r="CH117" s="970"/>
      <c r="CI117" s="970"/>
      <c r="CJ117" s="970"/>
      <c r="CK117" s="1000"/>
      <c r="CL117" s="1001"/>
      <c r="CM117" s="971" t="s">
        <v>463</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438</v>
      </c>
      <c r="DH117" s="1014"/>
      <c r="DI117" s="1014"/>
      <c r="DJ117" s="1014"/>
      <c r="DK117" s="1015"/>
      <c r="DL117" s="1016" t="s">
        <v>436</v>
      </c>
      <c r="DM117" s="1014"/>
      <c r="DN117" s="1014"/>
      <c r="DO117" s="1014"/>
      <c r="DP117" s="1015"/>
      <c r="DQ117" s="1016" t="s">
        <v>446</v>
      </c>
      <c r="DR117" s="1014"/>
      <c r="DS117" s="1014"/>
      <c r="DT117" s="1014"/>
      <c r="DU117" s="1015"/>
      <c r="DV117" s="1017" t="s">
        <v>438</v>
      </c>
      <c r="DW117" s="1018"/>
      <c r="DX117" s="1018"/>
      <c r="DY117" s="1018"/>
      <c r="DZ117" s="1019"/>
    </row>
    <row r="118" spans="1:130" s="247" customFormat="1" ht="26.25" customHeight="1" x14ac:dyDescent="0.15">
      <c r="A118" s="959" t="s">
        <v>431</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429</v>
      </c>
      <c r="AB118" s="940"/>
      <c r="AC118" s="940"/>
      <c r="AD118" s="940"/>
      <c r="AE118" s="941"/>
      <c r="AF118" s="939" t="s">
        <v>306</v>
      </c>
      <c r="AG118" s="940"/>
      <c r="AH118" s="940"/>
      <c r="AI118" s="940"/>
      <c r="AJ118" s="941"/>
      <c r="AK118" s="939" t="s">
        <v>305</v>
      </c>
      <c r="AL118" s="940"/>
      <c r="AM118" s="940"/>
      <c r="AN118" s="940"/>
      <c r="AO118" s="941"/>
      <c r="AP118" s="1026" t="s">
        <v>430</v>
      </c>
      <c r="AQ118" s="1027"/>
      <c r="AR118" s="1027"/>
      <c r="AS118" s="1027"/>
      <c r="AT118" s="1028"/>
      <c r="AU118" s="955"/>
      <c r="AV118" s="956"/>
      <c r="AW118" s="956"/>
      <c r="AX118" s="956"/>
      <c r="AY118" s="956"/>
      <c r="AZ118" s="1029" t="s">
        <v>464</v>
      </c>
      <c r="BA118" s="1020"/>
      <c r="BB118" s="1020"/>
      <c r="BC118" s="1020"/>
      <c r="BD118" s="1020"/>
      <c r="BE118" s="1020"/>
      <c r="BF118" s="1020"/>
      <c r="BG118" s="1020"/>
      <c r="BH118" s="1020"/>
      <c r="BI118" s="1020"/>
      <c r="BJ118" s="1020"/>
      <c r="BK118" s="1020"/>
      <c r="BL118" s="1020"/>
      <c r="BM118" s="1020"/>
      <c r="BN118" s="1020"/>
      <c r="BO118" s="1020"/>
      <c r="BP118" s="1021"/>
      <c r="BQ118" s="1052" t="s">
        <v>438</v>
      </c>
      <c r="BR118" s="1053"/>
      <c r="BS118" s="1053"/>
      <c r="BT118" s="1053"/>
      <c r="BU118" s="1053"/>
      <c r="BV118" s="1053" t="s">
        <v>438</v>
      </c>
      <c r="BW118" s="1053"/>
      <c r="BX118" s="1053"/>
      <c r="BY118" s="1053"/>
      <c r="BZ118" s="1053"/>
      <c r="CA118" s="1053" t="s">
        <v>438</v>
      </c>
      <c r="CB118" s="1053"/>
      <c r="CC118" s="1053"/>
      <c r="CD118" s="1053"/>
      <c r="CE118" s="1053"/>
      <c r="CF118" s="969" t="s">
        <v>438</v>
      </c>
      <c r="CG118" s="970"/>
      <c r="CH118" s="970"/>
      <c r="CI118" s="970"/>
      <c r="CJ118" s="970"/>
      <c r="CK118" s="1000"/>
      <c r="CL118" s="1001"/>
      <c r="CM118" s="971" t="s">
        <v>465</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438</v>
      </c>
      <c r="DH118" s="1014"/>
      <c r="DI118" s="1014"/>
      <c r="DJ118" s="1014"/>
      <c r="DK118" s="1015"/>
      <c r="DL118" s="1016" t="s">
        <v>438</v>
      </c>
      <c r="DM118" s="1014"/>
      <c r="DN118" s="1014"/>
      <c r="DO118" s="1014"/>
      <c r="DP118" s="1015"/>
      <c r="DQ118" s="1016" t="s">
        <v>438</v>
      </c>
      <c r="DR118" s="1014"/>
      <c r="DS118" s="1014"/>
      <c r="DT118" s="1014"/>
      <c r="DU118" s="1015"/>
      <c r="DV118" s="1017" t="s">
        <v>438</v>
      </c>
      <c r="DW118" s="1018"/>
      <c r="DX118" s="1018"/>
      <c r="DY118" s="1018"/>
      <c r="DZ118" s="1019"/>
    </row>
    <row r="119" spans="1:130" s="247" customFormat="1" ht="26.25" customHeight="1" x14ac:dyDescent="0.15">
      <c r="A119" s="1119" t="s">
        <v>434</v>
      </c>
      <c r="B119" s="999"/>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438</v>
      </c>
      <c r="AB119" s="947"/>
      <c r="AC119" s="947"/>
      <c r="AD119" s="947"/>
      <c r="AE119" s="948"/>
      <c r="AF119" s="949" t="s">
        <v>436</v>
      </c>
      <c r="AG119" s="947"/>
      <c r="AH119" s="947"/>
      <c r="AI119" s="947"/>
      <c r="AJ119" s="948"/>
      <c r="AK119" s="949" t="s">
        <v>438</v>
      </c>
      <c r="AL119" s="947"/>
      <c r="AM119" s="947"/>
      <c r="AN119" s="947"/>
      <c r="AO119" s="948"/>
      <c r="AP119" s="950" t="s">
        <v>436</v>
      </c>
      <c r="AQ119" s="951"/>
      <c r="AR119" s="951"/>
      <c r="AS119" s="951"/>
      <c r="AT119" s="952"/>
      <c r="AU119" s="957"/>
      <c r="AV119" s="958"/>
      <c r="AW119" s="958"/>
      <c r="AX119" s="958"/>
      <c r="AY119" s="958"/>
      <c r="AZ119" s="278" t="s">
        <v>186</v>
      </c>
      <c r="BA119" s="278"/>
      <c r="BB119" s="278"/>
      <c r="BC119" s="278"/>
      <c r="BD119" s="278"/>
      <c r="BE119" s="278"/>
      <c r="BF119" s="278"/>
      <c r="BG119" s="278"/>
      <c r="BH119" s="278"/>
      <c r="BI119" s="278"/>
      <c r="BJ119" s="278"/>
      <c r="BK119" s="278"/>
      <c r="BL119" s="278"/>
      <c r="BM119" s="278"/>
      <c r="BN119" s="278"/>
      <c r="BO119" s="1030" t="s">
        <v>466</v>
      </c>
      <c r="BP119" s="1061"/>
      <c r="BQ119" s="1052">
        <v>4191009</v>
      </c>
      <c r="BR119" s="1053"/>
      <c r="BS119" s="1053"/>
      <c r="BT119" s="1053"/>
      <c r="BU119" s="1053"/>
      <c r="BV119" s="1053">
        <v>4185518</v>
      </c>
      <c r="BW119" s="1053"/>
      <c r="BX119" s="1053"/>
      <c r="BY119" s="1053"/>
      <c r="BZ119" s="1053"/>
      <c r="CA119" s="1053">
        <v>4690305</v>
      </c>
      <c r="CB119" s="1053"/>
      <c r="CC119" s="1053"/>
      <c r="CD119" s="1053"/>
      <c r="CE119" s="1053"/>
      <c r="CF119" s="1054"/>
      <c r="CG119" s="1055"/>
      <c r="CH119" s="1055"/>
      <c r="CI119" s="1055"/>
      <c r="CJ119" s="1056"/>
      <c r="CK119" s="1002"/>
      <c r="CL119" s="1003"/>
      <c r="CM119" s="1057" t="s">
        <v>467</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438</v>
      </c>
      <c r="DH119" s="1039"/>
      <c r="DI119" s="1039"/>
      <c r="DJ119" s="1039"/>
      <c r="DK119" s="1040"/>
      <c r="DL119" s="1038" t="s">
        <v>436</v>
      </c>
      <c r="DM119" s="1039"/>
      <c r="DN119" s="1039"/>
      <c r="DO119" s="1039"/>
      <c r="DP119" s="1040"/>
      <c r="DQ119" s="1038" t="s">
        <v>438</v>
      </c>
      <c r="DR119" s="1039"/>
      <c r="DS119" s="1039"/>
      <c r="DT119" s="1039"/>
      <c r="DU119" s="1040"/>
      <c r="DV119" s="1041" t="s">
        <v>438</v>
      </c>
      <c r="DW119" s="1042"/>
      <c r="DX119" s="1042"/>
      <c r="DY119" s="1042"/>
      <c r="DZ119" s="1043"/>
    </row>
    <row r="120" spans="1:130" s="247" customFormat="1" ht="26.25" customHeight="1" x14ac:dyDescent="0.15">
      <c r="A120" s="1120"/>
      <c r="B120" s="1001"/>
      <c r="C120" s="971" t="s">
        <v>441</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438</v>
      </c>
      <c r="AB120" s="1014"/>
      <c r="AC120" s="1014"/>
      <c r="AD120" s="1014"/>
      <c r="AE120" s="1015"/>
      <c r="AF120" s="1016" t="s">
        <v>438</v>
      </c>
      <c r="AG120" s="1014"/>
      <c r="AH120" s="1014"/>
      <c r="AI120" s="1014"/>
      <c r="AJ120" s="1015"/>
      <c r="AK120" s="1016" t="s">
        <v>438</v>
      </c>
      <c r="AL120" s="1014"/>
      <c r="AM120" s="1014"/>
      <c r="AN120" s="1014"/>
      <c r="AO120" s="1015"/>
      <c r="AP120" s="1017" t="s">
        <v>436</v>
      </c>
      <c r="AQ120" s="1018"/>
      <c r="AR120" s="1018"/>
      <c r="AS120" s="1018"/>
      <c r="AT120" s="1019"/>
      <c r="AU120" s="1044" t="s">
        <v>468</v>
      </c>
      <c r="AV120" s="1045"/>
      <c r="AW120" s="1045"/>
      <c r="AX120" s="1045"/>
      <c r="AY120" s="1046"/>
      <c r="AZ120" s="995" t="s">
        <v>469</v>
      </c>
      <c r="BA120" s="944"/>
      <c r="BB120" s="944"/>
      <c r="BC120" s="944"/>
      <c r="BD120" s="944"/>
      <c r="BE120" s="944"/>
      <c r="BF120" s="944"/>
      <c r="BG120" s="944"/>
      <c r="BH120" s="944"/>
      <c r="BI120" s="944"/>
      <c r="BJ120" s="944"/>
      <c r="BK120" s="944"/>
      <c r="BL120" s="944"/>
      <c r="BM120" s="944"/>
      <c r="BN120" s="944"/>
      <c r="BO120" s="944"/>
      <c r="BP120" s="945"/>
      <c r="BQ120" s="981">
        <v>3995294</v>
      </c>
      <c r="BR120" s="982"/>
      <c r="BS120" s="982"/>
      <c r="BT120" s="982"/>
      <c r="BU120" s="982"/>
      <c r="BV120" s="982">
        <v>4635006</v>
      </c>
      <c r="BW120" s="982"/>
      <c r="BX120" s="982"/>
      <c r="BY120" s="982"/>
      <c r="BZ120" s="982"/>
      <c r="CA120" s="982">
        <v>4812622</v>
      </c>
      <c r="CB120" s="982"/>
      <c r="CC120" s="982"/>
      <c r="CD120" s="982"/>
      <c r="CE120" s="982"/>
      <c r="CF120" s="996">
        <v>229.7</v>
      </c>
      <c r="CG120" s="997"/>
      <c r="CH120" s="997"/>
      <c r="CI120" s="997"/>
      <c r="CJ120" s="997"/>
      <c r="CK120" s="1062" t="s">
        <v>470</v>
      </c>
      <c r="CL120" s="1063"/>
      <c r="CM120" s="1063"/>
      <c r="CN120" s="1063"/>
      <c r="CO120" s="1064"/>
      <c r="CP120" s="1070" t="s">
        <v>471</v>
      </c>
      <c r="CQ120" s="1071"/>
      <c r="CR120" s="1071"/>
      <c r="CS120" s="1071"/>
      <c r="CT120" s="1071"/>
      <c r="CU120" s="1071"/>
      <c r="CV120" s="1071"/>
      <c r="CW120" s="1071"/>
      <c r="CX120" s="1071"/>
      <c r="CY120" s="1071"/>
      <c r="CZ120" s="1071"/>
      <c r="DA120" s="1071"/>
      <c r="DB120" s="1071"/>
      <c r="DC120" s="1071"/>
      <c r="DD120" s="1071"/>
      <c r="DE120" s="1071"/>
      <c r="DF120" s="1072"/>
      <c r="DG120" s="981">
        <v>137749</v>
      </c>
      <c r="DH120" s="982"/>
      <c r="DI120" s="982"/>
      <c r="DJ120" s="982"/>
      <c r="DK120" s="982"/>
      <c r="DL120" s="982">
        <v>121363</v>
      </c>
      <c r="DM120" s="982"/>
      <c r="DN120" s="982"/>
      <c r="DO120" s="982"/>
      <c r="DP120" s="982"/>
      <c r="DQ120" s="982">
        <v>105025</v>
      </c>
      <c r="DR120" s="982"/>
      <c r="DS120" s="982"/>
      <c r="DT120" s="982"/>
      <c r="DU120" s="982"/>
      <c r="DV120" s="983">
        <v>5</v>
      </c>
      <c r="DW120" s="983"/>
      <c r="DX120" s="983"/>
      <c r="DY120" s="983"/>
      <c r="DZ120" s="984"/>
    </row>
    <row r="121" spans="1:130" s="247" customFormat="1" ht="26.25" customHeight="1" x14ac:dyDescent="0.15">
      <c r="A121" s="1120"/>
      <c r="B121" s="1001"/>
      <c r="C121" s="1022" t="s">
        <v>472</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438</v>
      </c>
      <c r="AB121" s="1014"/>
      <c r="AC121" s="1014"/>
      <c r="AD121" s="1014"/>
      <c r="AE121" s="1015"/>
      <c r="AF121" s="1016" t="s">
        <v>438</v>
      </c>
      <c r="AG121" s="1014"/>
      <c r="AH121" s="1014"/>
      <c r="AI121" s="1014"/>
      <c r="AJ121" s="1015"/>
      <c r="AK121" s="1016" t="s">
        <v>438</v>
      </c>
      <c r="AL121" s="1014"/>
      <c r="AM121" s="1014"/>
      <c r="AN121" s="1014"/>
      <c r="AO121" s="1015"/>
      <c r="AP121" s="1017" t="s">
        <v>438</v>
      </c>
      <c r="AQ121" s="1018"/>
      <c r="AR121" s="1018"/>
      <c r="AS121" s="1018"/>
      <c r="AT121" s="1019"/>
      <c r="AU121" s="1047"/>
      <c r="AV121" s="1048"/>
      <c r="AW121" s="1048"/>
      <c r="AX121" s="1048"/>
      <c r="AY121" s="1049"/>
      <c r="AZ121" s="1004" t="s">
        <v>473</v>
      </c>
      <c r="BA121" s="1005"/>
      <c r="BB121" s="1005"/>
      <c r="BC121" s="1005"/>
      <c r="BD121" s="1005"/>
      <c r="BE121" s="1005"/>
      <c r="BF121" s="1005"/>
      <c r="BG121" s="1005"/>
      <c r="BH121" s="1005"/>
      <c r="BI121" s="1005"/>
      <c r="BJ121" s="1005"/>
      <c r="BK121" s="1005"/>
      <c r="BL121" s="1005"/>
      <c r="BM121" s="1005"/>
      <c r="BN121" s="1005"/>
      <c r="BO121" s="1005"/>
      <c r="BP121" s="1006"/>
      <c r="BQ121" s="974" t="s">
        <v>438</v>
      </c>
      <c r="BR121" s="975"/>
      <c r="BS121" s="975"/>
      <c r="BT121" s="975"/>
      <c r="BU121" s="975"/>
      <c r="BV121" s="975" t="s">
        <v>436</v>
      </c>
      <c r="BW121" s="975"/>
      <c r="BX121" s="975"/>
      <c r="BY121" s="975"/>
      <c r="BZ121" s="975"/>
      <c r="CA121" s="975" t="s">
        <v>438</v>
      </c>
      <c r="CB121" s="975"/>
      <c r="CC121" s="975"/>
      <c r="CD121" s="975"/>
      <c r="CE121" s="975"/>
      <c r="CF121" s="969" t="s">
        <v>436</v>
      </c>
      <c r="CG121" s="970"/>
      <c r="CH121" s="970"/>
      <c r="CI121" s="970"/>
      <c r="CJ121" s="970"/>
      <c r="CK121" s="1065"/>
      <c r="CL121" s="1066"/>
      <c r="CM121" s="1066"/>
      <c r="CN121" s="1066"/>
      <c r="CO121" s="1067"/>
      <c r="CP121" s="1075" t="s">
        <v>474</v>
      </c>
      <c r="CQ121" s="1076"/>
      <c r="CR121" s="1076"/>
      <c r="CS121" s="1076"/>
      <c r="CT121" s="1076"/>
      <c r="CU121" s="1076"/>
      <c r="CV121" s="1076"/>
      <c r="CW121" s="1076"/>
      <c r="CX121" s="1076"/>
      <c r="CY121" s="1076"/>
      <c r="CZ121" s="1076"/>
      <c r="DA121" s="1076"/>
      <c r="DB121" s="1076"/>
      <c r="DC121" s="1076"/>
      <c r="DD121" s="1076"/>
      <c r="DE121" s="1076"/>
      <c r="DF121" s="1077"/>
      <c r="DG121" s="974">
        <v>7077</v>
      </c>
      <c r="DH121" s="975"/>
      <c r="DI121" s="975"/>
      <c r="DJ121" s="975"/>
      <c r="DK121" s="975"/>
      <c r="DL121" s="975">
        <v>7779</v>
      </c>
      <c r="DM121" s="975"/>
      <c r="DN121" s="975"/>
      <c r="DO121" s="975"/>
      <c r="DP121" s="975"/>
      <c r="DQ121" s="975">
        <v>11430</v>
      </c>
      <c r="DR121" s="975"/>
      <c r="DS121" s="975"/>
      <c r="DT121" s="975"/>
      <c r="DU121" s="975"/>
      <c r="DV121" s="976">
        <v>0.5</v>
      </c>
      <c r="DW121" s="976"/>
      <c r="DX121" s="976"/>
      <c r="DY121" s="976"/>
      <c r="DZ121" s="977"/>
    </row>
    <row r="122" spans="1:130" s="247" customFormat="1" ht="26.25" customHeight="1" x14ac:dyDescent="0.15">
      <c r="A122" s="1120"/>
      <c r="B122" s="1001"/>
      <c r="C122" s="971" t="s">
        <v>452</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436</v>
      </c>
      <c r="AB122" s="1014"/>
      <c r="AC122" s="1014"/>
      <c r="AD122" s="1014"/>
      <c r="AE122" s="1015"/>
      <c r="AF122" s="1016" t="s">
        <v>438</v>
      </c>
      <c r="AG122" s="1014"/>
      <c r="AH122" s="1014"/>
      <c r="AI122" s="1014"/>
      <c r="AJ122" s="1015"/>
      <c r="AK122" s="1016" t="s">
        <v>446</v>
      </c>
      <c r="AL122" s="1014"/>
      <c r="AM122" s="1014"/>
      <c r="AN122" s="1014"/>
      <c r="AO122" s="1015"/>
      <c r="AP122" s="1017" t="s">
        <v>438</v>
      </c>
      <c r="AQ122" s="1018"/>
      <c r="AR122" s="1018"/>
      <c r="AS122" s="1018"/>
      <c r="AT122" s="1019"/>
      <c r="AU122" s="1047"/>
      <c r="AV122" s="1048"/>
      <c r="AW122" s="1048"/>
      <c r="AX122" s="1048"/>
      <c r="AY122" s="1049"/>
      <c r="AZ122" s="1029" t="s">
        <v>475</v>
      </c>
      <c r="BA122" s="1020"/>
      <c r="BB122" s="1020"/>
      <c r="BC122" s="1020"/>
      <c r="BD122" s="1020"/>
      <c r="BE122" s="1020"/>
      <c r="BF122" s="1020"/>
      <c r="BG122" s="1020"/>
      <c r="BH122" s="1020"/>
      <c r="BI122" s="1020"/>
      <c r="BJ122" s="1020"/>
      <c r="BK122" s="1020"/>
      <c r="BL122" s="1020"/>
      <c r="BM122" s="1020"/>
      <c r="BN122" s="1020"/>
      <c r="BO122" s="1020"/>
      <c r="BP122" s="1021"/>
      <c r="BQ122" s="1052">
        <v>3251092</v>
      </c>
      <c r="BR122" s="1053"/>
      <c r="BS122" s="1053"/>
      <c r="BT122" s="1053"/>
      <c r="BU122" s="1053"/>
      <c r="BV122" s="1053">
        <v>3121550</v>
      </c>
      <c r="BW122" s="1053"/>
      <c r="BX122" s="1053"/>
      <c r="BY122" s="1053"/>
      <c r="BZ122" s="1053"/>
      <c r="CA122" s="1053">
        <v>3524116</v>
      </c>
      <c r="CB122" s="1053"/>
      <c r="CC122" s="1053"/>
      <c r="CD122" s="1053"/>
      <c r="CE122" s="1053"/>
      <c r="CF122" s="1073">
        <v>168.2</v>
      </c>
      <c r="CG122" s="1074"/>
      <c r="CH122" s="1074"/>
      <c r="CI122" s="1074"/>
      <c r="CJ122" s="1074"/>
      <c r="CK122" s="1065"/>
      <c r="CL122" s="1066"/>
      <c r="CM122" s="1066"/>
      <c r="CN122" s="1066"/>
      <c r="CO122" s="1067"/>
      <c r="CP122" s="1075" t="s">
        <v>476</v>
      </c>
      <c r="CQ122" s="1076"/>
      <c r="CR122" s="1076"/>
      <c r="CS122" s="1076"/>
      <c r="CT122" s="1076"/>
      <c r="CU122" s="1076"/>
      <c r="CV122" s="1076"/>
      <c r="CW122" s="1076"/>
      <c r="CX122" s="1076"/>
      <c r="CY122" s="1076"/>
      <c r="CZ122" s="1076"/>
      <c r="DA122" s="1076"/>
      <c r="DB122" s="1076"/>
      <c r="DC122" s="1076"/>
      <c r="DD122" s="1076"/>
      <c r="DE122" s="1076"/>
      <c r="DF122" s="1077"/>
      <c r="DG122" s="974" t="s">
        <v>438</v>
      </c>
      <c r="DH122" s="975"/>
      <c r="DI122" s="975"/>
      <c r="DJ122" s="975"/>
      <c r="DK122" s="975"/>
      <c r="DL122" s="975" t="s">
        <v>436</v>
      </c>
      <c r="DM122" s="975"/>
      <c r="DN122" s="975"/>
      <c r="DO122" s="975"/>
      <c r="DP122" s="975"/>
      <c r="DQ122" s="975" t="s">
        <v>438</v>
      </c>
      <c r="DR122" s="975"/>
      <c r="DS122" s="975"/>
      <c r="DT122" s="975"/>
      <c r="DU122" s="975"/>
      <c r="DV122" s="976" t="s">
        <v>436</v>
      </c>
      <c r="DW122" s="976"/>
      <c r="DX122" s="976"/>
      <c r="DY122" s="976"/>
      <c r="DZ122" s="977"/>
    </row>
    <row r="123" spans="1:130" s="247" customFormat="1" ht="26.25" customHeight="1" x14ac:dyDescent="0.15">
      <c r="A123" s="1120"/>
      <c r="B123" s="1001"/>
      <c r="C123" s="971" t="s">
        <v>460</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446</v>
      </c>
      <c r="AB123" s="1014"/>
      <c r="AC123" s="1014"/>
      <c r="AD123" s="1014"/>
      <c r="AE123" s="1015"/>
      <c r="AF123" s="1016" t="s">
        <v>455</v>
      </c>
      <c r="AG123" s="1014"/>
      <c r="AH123" s="1014"/>
      <c r="AI123" s="1014"/>
      <c r="AJ123" s="1015"/>
      <c r="AK123" s="1016" t="s">
        <v>436</v>
      </c>
      <c r="AL123" s="1014"/>
      <c r="AM123" s="1014"/>
      <c r="AN123" s="1014"/>
      <c r="AO123" s="1015"/>
      <c r="AP123" s="1017" t="s">
        <v>231</v>
      </c>
      <c r="AQ123" s="1018"/>
      <c r="AR123" s="1018"/>
      <c r="AS123" s="1018"/>
      <c r="AT123" s="1019"/>
      <c r="AU123" s="1050"/>
      <c r="AV123" s="1051"/>
      <c r="AW123" s="1051"/>
      <c r="AX123" s="1051"/>
      <c r="AY123" s="1051"/>
      <c r="AZ123" s="278" t="s">
        <v>186</v>
      </c>
      <c r="BA123" s="278"/>
      <c r="BB123" s="278"/>
      <c r="BC123" s="278"/>
      <c r="BD123" s="278"/>
      <c r="BE123" s="278"/>
      <c r="BF123" s="278"/>
      <c r="BG123" s="278"/>
      <c r="BH123" s="278"/>
      <c r="BI123" s="278"/>
      <c r="BJ123" s="278"/>
      <c r="BK123" s="278"/>
      <c r="BL123" s="278"/>
      <c r="BM123" s="278"/>
      <c r="BN123" s="278"/>
      <c r="BO123" s="1030" t="s">
        <v>477</v>
      </c>
      <c r="BP123" s="1061"/>
      <c r="BQ123" s="1091">
        <v>7246386</v>
      </c>
      <c r="BR123" s="1092"/>
      <c r="BS123" s="1092"/>
      <c r="BT123" s="1092"/>
      <c r="BU123" s="1092"/>
      <c r="BV123" s="1092">
        <v>7756556</v>
      </c>
      <c r="BW123" s="1092"/>
      <c r="BX123" s="1092"/>
      <c r="BY123" s="1092"/>
      <c r="BZ123" s="1092"/>
      <c r="CA123" s="1092">
        <v>8336738</v>
      </c>
      <c r="CB123" s="1092"/>
      <c r="CC123" s="1092"/>
      <c r="CD123" s="1092"/>
      <c r="CE123" s="1092"/>
      <c r="CF123" s="1054"/>
      <c r="CG123" s="1055"/>
      <c r="CH123" s="1055"/>
      <c r="CI123" s="1055"/>
      <c r="CJ123" s="1056"/>
      <c r="CK123" s="1065"/>
      <c r="CL123" s="1066"/>
      <c r="CM123" s="1066"/>
      <c r="CN123" s="1066"/>
      <c r="CO123" s="1067"/>
      <c r="CP123" s="1075" t="s">
        <v>404</v>
      </c>
      <c r="CQ123" s="1076"/>
      <c r="CR123" s="1076"/>
      <c r="CS123" s="1076"/>
      <c r="CT123" s="1076"/>
      <c r="CU123" s="1076"/>
      <c r="CV123" s="1076"/>
      <c r="CW123" s="1076"/>
      <c r="CX123" s="1076"/>
      <c r="CY123" s="1076"/>
      <c r="CZ123" s="1076"/>
      <c r="DA123" s="1076"/>
      <c r="DB123" s="1076"/>
      <c r="DC123" s="1076"/>
      <c r="DD123" s="1076"/>
      <c r="DE123" s="1076"/>
      <c r="DF123" s="1077"/>
      <c r="DG123" s="1013" t="s">
        <v>231</v>
      </c>
      <c r="DH123" s="1014"/>
      <c r="DI123" s="1014"/>
      <c r="DJ123" s="1014"/>
      <c r="DK123" s="1015"/>
      <c r="DL123" s="1016" t="s">
        <v>231</v>
      </c>
      <c r="DM123" s="1014"/>
      <c r="DN123" s="1014"/>
      <c r="DO123" s="1014"/>
      <c r="DP123" s="1015"/>
      <c r="DQ123" s="1016" t="s">
        <v>231</v>
      </c>
      <c r="DR123" s="1014"/>
      <c r="DS123" s="1014"/>
      <c r="DT123" s="1014"/>
      <c r="DU123" s="1015"/>
      <c r="DV123" s="1017" t="s">
        <v>231</v>
      </c>
      <c r="DW123" s="1018"/>
      <c r="DX123" s="1018"/>
      <c r="DY123" s="1018"/>
      <c r="DZ123" s="1019"/>
    </row>
    <row r="124" spans="1:130" s="247" customFormat="1" ht="26.25" customHeight="1" thickBot="1" x14ac:dyDescent="0.2">
      <c r="A124" s="1120"/>
      <c r="B124" s="1001"/>
      <c r="C124" s="971" t="s">
        <v>463</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438</v>
      </c>
      <c r="AB124" s="1014"/>
      <c r="AC124" s="1014"/>
      <c r="AD124" s="1014"/>
      <c r="AE124" s="1015"/>
      <c r="AF124" s="1016" t="s">
        <v>231</v>
      </c>
      <c r="AG124" s="1014"/>
      <c r="AH124" s="1014"/>
      <c r="AI124" s="1014"/>
      <c r="AJ124" s="1015"/>
      <c r="AK124" s="1016" t="s">
        <v>231</v>
      </c>
      <c r="AL124" s="1014"/>
      <c r="AM124" s="1014"/>
      <c r="AN124" s="1014"/>
      <c r="AO124" s="1015"/>
      <c r="AP124" s="1017" t="s">
        <v>231</v>
      </c>
      <c r="AQ124" s="1018"/>
      <c r="AR124" s="1018"/>
      <c r="AS124" s="1018"/>
      <c r="AT124" s="1019"/>
      <c r="AU124" s="1087" t="s">
        <v>478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231</v>
      </c>
      <c r="BR124" s="1083"/>
      <c r="BS124" s="1083"/>
      <c r="BT124" s="1083"/>
      <c r="BU124" s="1083"/>
      <c r="BV124" s="1083" t="s">
        <v>438</v>
      </c>
      <c r="BW124" s="1083"/>
      <c r="BX124" s="1083"/>
      <c r="BY124" s="1083"/>
      <c r="BZ124" s="1083"/>
      <c r="CA124" s="1083" t="s">
        <v>231</v>
      </c>
      <c r="CB124" s="1083"/>
      <c r="CC124" s="1083"/>
      <c r="CD124" s="1083"/>
      <c r="CE124" s="1083"/>
      <c r="CF124" s="1084"/>
      <c r="CG124" s="1085"/>
      <c r="CH124" s="1085"/>
      <c r="CI124" s="1085"/>
      <c r="CJ124" s="1086"/>
      <c r="CK124" s="1068"/>
      <c r="CL124" s="1068"/>
      <c r="CM124" s="1068"/>
      <c r="CN124" s="1068"/>
      <c r="CO124" s="1069"/>
      <c r="CP124" s="1075" t="s">
        <v>479</v>
      </c>
      <c r="CQ124" s="1076"/>
      <c r="CR124" s="1076"/>
      <c r="CS124" s="1076"/>
      <c r="CT124" s="1076"/>
      <c r="CU124" s="1076"/>
      <c r="CV124" s="1076"/>
      <c r="CW124" s="1076"/>
      <c r="CX124" s="1076"/>
      <c r="CY124" s="1076"/>
      <c r="CZ124" s="1076"/>
      <c r="DA124" s="1076"/>
      <c r="DB124" s="1076"/>
      <c r="DC124" s="1076"/>
      <c r="DD124" s="1076"/>
      <c r="DE124" s="1076"/>
      <c r="DF124" s="1077"/>
      <c r="DG124" s="1060" t="s">
        <v>438</v>
      </c>
      <c r="DH124" s="1039"/>
      <c r="DI124" s="1039"/>
      <c r="DJ124" s="1039"/>
      <c r="DK124" s="1040"/>
      <c r="DL124" s="1038" t="s">
        <v>438</v>
      </c>
      <c r="DM124" s="1039"/>
      <c r="DN124" s="1039"/>
      <c r="DO124" s="1039"/>
      <c r="DP124" s="1040"/>
      <c r="DQ124" s="1038" t="s">
        <v>438</v>
      </c>
      <c r="DR124" s="1039"/>
      <c r="DS124" s="1039"/>
      <c r="DT124" s="1039"/>
      <c r="DU124" s="1040"/>
      <c r="DV124" s="1041" t="s">
        <v>438</v>
      </c>
      <c r="DW124" s="1042"/>
      <c r="DX124" s="1042"/>
      <c r="DY124" s="1042"/>
      <c r="DZ124" s="1043"/>
    </row>
    <row r="125" spans="1:130" s="247" customFormat="1" ht="26.25" customHeight="1" x14ac:dyDescent="0.15">
      <c r="A125" s="1120"/>
      <c r="B125" s="1001"/>
      <c r="C125" s="971" t="s">
        <v>465</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438</v>
      </c>
      <c r="AB125" s="1014"/>
      <c r="AC125" s="1014"/>
      <c r="AD125" s="1014"/>
      <c r="AE125" s="1015"/>
      <c r="AF125" s="1016" t="s">
        <v>438</v>
      </c>
      <c r="AG125" s="1014"/>
      <c r="AH125" s="1014"/>
      <c r="AI125" s="1014"/>
      <c r="AJ125" s="1015"/>
      <c r="AK125" s="1016" t="s">
        <v>438</v>
      </c>
      <c r="AL125" s="1014"/>
      <c r="AM125" s="1014"/>
      <c r="AN125" s="1014"/>
      <c r="AO125" s="1015"/>
      <c r="AP125" s="1017" t="s">
        <v>438</v>
      </c>
      <c r="AQ125" s="1018"/>
      <c r="AR125" s="1018"/>
      <c r="AS125" s="1018"/>
      <c r="AT125" s="101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8" t="s">
        <v>480</v>
      </c>
      <c r="CL125" s="1063"/>
      <c r="CM125" s="1063"/>
      <c r="CN125" s="1063"/>
      <c r="CO125" s="1064"/>
      <c r="CP125" s="995" t="s">
        <v>481</v>
      </c>
      <c r="CQ125" s="944"/>
      <c r="CR125" s="944"/>
      <c r="CS125" s="944"/>
      <c r="CT125" s="944"/>
      <c r="CU125" s="944"/>
      <c r="CV125" s="944"/>
      <c r="CW125" s="944"/>
      <c r="CX125" s="944"/>
      <c r="CY125" s="944"/>
      <c r="CZ125" s="944"/>
      <c r="DA125" s="944"/>
      <c r="DB125" s="944"/>
      <c r="DC125" s="944"/>
      <c r="DD125" s="944"/>
      <c r="DE125" s="944"/>
      <c r="DF125" s="945"/>
      <c r="DG125" s="981" t="s">
        <v>438</v>
      </c>
      <c r="DH125" s="982"/>
      <c r="DI125" s="982"/>
      <c r="DJ125" s="982"/>
      <c r="DK125" s="982"/>
      <c r="DL125" s="982" t="s">
        <v>438</v>
      </c>
      <c r="DM125" s="982"/>
      <c r="DN125" s="982"/>
      <c r="DO125" s="982"/>
      <c r="DP125" s="982"/>
      <c r="DQ125" s="982" t="s">
        <v>438</v>
      </c>
      <c r="DR125" s="982"/>
      <c r="DS125" s="982"/>
      <c r="DT125" s="982"/>
      <c r="DU125" s="982"/>
      <c r="DV125" s="983" t="s">
        <v>438</v>
      </c>
      <c r="DW125" s="983"/>
      <c r="DX125" s="983"/>
      <c r="DY125" s="983"/>
      <c r="DZ125" s="984"/>
    </row>
    <row r="126" spans="1:130" s="247" customFormat="1" ht="26.25" customHeight="1" thickBot="1" x14ac:dyDescent="0.2">
      <c r="A126" s="1120"/>
      <c r="B126" s="1001"/>
      <c r="C126" s="971" t="s">
        <v>467</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438</v>
      </c>
      <c r="AB126" s="1014"/>
      <c r="AC126" s="1014"/>
      <c r="AD126" s="1014"/>
      <c r="AE126" s="1015"/>
      <c r="AF126" s="1016" t="s">
        <v>438</v>
      </c>
      <c r="AG126" s="1014"/>
      <c r="AH126" s="1014"/>
      <c r="AI126" s="1014"/>
      <c r="AJ126" s="1015"/>
      <c r="AK126" s="1016" t="s">
        <v>438</v>
      </c>
      <c r="AL126" s="1014"/>
      <c r="AM126" s="1014"/>
      <c r="AN126" s="1014"/>
      <c r="AO126" s="1015"/>
      <c r="AP126" s="1017" t="s">
        <v>438</v>
      </c>
      <c r="AQ126" s="1018"/>
      <c r="AR126" s="1018"/>
      <c r="AS126" s="1018"/>
      <c r="AT126" s="101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9"/>
      <c r="CL126" s="1066"/>
      <c r="CM126" s="1066"/>
      <c r="CN126" s="1066"/>
      <c r="CO126" s="1067"/>
      <c r="CP126" s="1004" t="s">
        <v>482</v>
      </c>
      <c r="CQ126" s="1005"/>
      <c r="CR126" s="1005"/>
      <c r="CS126" s="1005"/>
      <c r="CT126" s="1005"/>
      <c r="CU126" s="1005"/>
      <c r="CV126" s="1005"/>
      <c r="CW126" s="1005"/>
      <c r="CX126" s="1005"/>
      <c r="CY126" s="1005"/>
      <c r="CZ126" s="1005"/>
      <c r="DA126" s="1005"/>
      <c r="DB126" s="1005"/>
      <c r="DC126" s="1005"/>
      <c r="DD126" s="1005"/>
      <c r="DE126" s="1005"/>
      <c r="DF126" s="1006"/>
      <c r="DG126" s="974" t="s">
        <v>455</v>
      </c>
      <c r="DH126" s="975"/>
      <c r="DI126" s="975"/>
      <c r="DJ126" s="975"/>
      <c r="DK126" s="975"/>
      <c r="DL126" s="975" t="s">
        <v>438</v>
      </c>
      <c r="DM126" s="975"/>
      <c r="DN126" s="975"/>
      <c r="DO126" s="975"/>
      <c r="DP126" s="975"/>
      <c r="DQ126" s="975" t="s">
        <v>438</v>
      </c>
      <c r="DR126" s="975"/>
      <c r="DS126" s="975"/>
      <c r="DT126" s="975"/>
      <c r="DU126" s="975"/>
      <c r="DV126" s="976" t="s">
        <v>455</v>
      </c>
      <c r="DW126" s="976"/>
      <c r="DX126" s="976"/>
      <c r="DY126" s="976"/>
      <c r="DZ126" s="977"/>
    </row>
    <row r="127" spans="1:130" s="247" customFormat="1" ht="26.25" customHeight="1" x14ac:dyDescent="0.15">
      <c r="A127" s="1121"/>
      <c r="B127" s="1003"/>
      <c r="C127" s="1057" t="s">
        <v>483</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438</v>
      </c>
      <c r="AB127" s="1014"/>
      <c r="AC127" s="1014"/>
      <c r="AD127" s="1014"/>
      <c r="AE127" s="1015"/>
      <c r="AF127" s="1016" t="s">
        <v>438</v>
      </c>
      <c r="AG127" s="1014"/>
      <c r="AH127" s="1014"/>
      <c r="AI127" s="1014"/>
      <c r="AJ127" s="1015"/>
      <c r="AK127" s="1016" t="s">
        <v>438</v>
      </c>
      <c r="AL127" s="1014"/>
      <c r="AM127" s="1014"/>
      <c r="AN127" s="1014"/>
      <c r="AO127" s="1015"/>
      <c r="AP127" s="1017" t="s">
        <v>438</v>
      </c>
      <c r="AQ127" s="1018"/>
      <c r="AR127" s="1018"/>
      <c r="AS127" s="1018"/>
      <c r="AT127" s="1019"/>
      <c r="AU127" s="283"/>
      <c r="AV127" s="283"/>
      <c r="AW127" s="283"/>
      <c r="AX127" s="1093" t="s">
        <v>484</v>
      </c>
      <c r="AY127" s="1094"/>
      <c r="AZ127" s="1094"/>
      <c r="BA127" s="1094"/>
      <c r="BB127" s="1094"/>
      <c r="BC127" s="1094"/>
      <c r="BD127" s="1094"/>
      <c r="BE127" s="1095"/>
      <c r="BF127" s="1096" t="s">
        <v>485</v>
      </c>
      <c r="BG127" s="1094"/>
      <c r="BH127" s="1094"/>
      <c r="BI127" s="1094"/>
      <c r="BJ127" s="1094"/>
      <c r="BK127" s="1094"/>
      <c r="BL127" s="1095"/>
      <c r="BM127" s="1096" t="s">
        <v>486</v>
      </c>
      <c r="BN127" s="1094"/>
      <c r="BO127" s="1094"/>
      <c r="BP127" s="1094"/>
      <c r="BQ127" s="1094"/>
      <c r="BR127" s="1094"/>
      <c r="BS127" s="1095"/>
      <c r="BT127" s="1096" t="s">
        <v>487</v>
      </c>
      <c r="BU127" s="1094"/>
      <c r="BV127" s="1094"/>
      <c r="BW127" s="1094"/>
      <c r="BX127" s="1094"/>
      <c r="BY127" s="1094"/>
      <c r="BZ127" s="1118"/>
      <c r="CA127" s="283"/>
      <c r="CB127" s="283"/>
      <c r="CC127" s="283"/>
      <c r="CD127" s="284"/>
      <c r="CE127" s="284"/>
      <c r="CF127" s="284"/>
      <c r="CG127" s="281"/>
      <c r="CH127" s="281"/>
      <c r="CI127" s="281"/>
      <c r="CJ127" s="282"/>
      <c r="CK127" s="1079"/>
      <c r="CL127" s="1066"/>
      <c r="CM127" s="1066"/>
      <c r="CN127" s="1066"/>
      <c r="CO127" s="1067"/>
      <c r="CP127" s="1004" t="s">
        <v>488</v>
      </c>
      <c r="CQ127" s="1005"/>
      <c r="CR127" s="1005"/>
      <c r="CS127" s="1005"/>
      <c r="CT127" s="1005"/>
      <c r="CU127" s="1005"/>
      <c r="CV127" s="1005"/>
      <c r="CW127" s="1005"/>
      <c r="CX127" s="1005"/>
      <c r="CY127" s="1005"/>
      <c r="CZ127" s="1005"/>
      <c r="DA127" s="1005"/>
      <c r="DB127" s="1005"/>
      <c r="DC127" s="1005"/>
      <c r="DD127" s="1005"/>
      <c r="DE127" s="1005"/>
      <c r="DF127" s="1006"/>
      <c r="DG127" s="974" t="s">
        <v>438</v>
      </c>
      <c r="DH127" s="975"/>
      <c r="DI127" s="975"/>
      <c r="DJ127" s="975"/>
      <c r="DK127" s="975"/>
      <c r="DL127" s="975" t="s">
        <v>455</v>
      </c>
      <c r="DM127" s="975"/>
      <c r="DN127" s="975"/>
      <c r="DO127" s="975"/>
      <c r="DP127" s="975"/>
      <c r="DQ127" s="975" t="s">
        <v>438</v>
      </c>
      <c r="DR127" s="975"/>
      <c r="DS127" s="975"/>
      <c r="DT127" s="975"/>
      <c r="DU127" s="975"/>
      <c r="DV127" s="976" t="s">
        <v>438</v>
      </c>
      <c r="DW127" s="976"/>
      <c r="DX127" s="976"/>
      <c r="DY127" s="976"/>
      <c r="DZ127" s="977"/>
    </row>
    <row r="128" spans="1:130" s="247" customFormat="1" ht="26.25" customHeight="1" thickBot="1" x14ac:dyDescent="0.2">
      <c r="A128" s="1104" t="s">
        <v>489</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490</v>
      </c>
      <c r="X128" s="1106"/>
      <c r="Y128" s="1106"/>
      <c r="Z128" s="1107"/>
      <c r="AA128" s="1108" t="s">
        <v>438</v>
      </c>
      <c r="AB128" s="1109"/>
      <c r="AC128" s="1109"/>
      <c r="AD128" s="1109"/>
      <c r="AE128" s="1110"/>
      <c r="AF128" s="1111" t="s">
        <v>455</v>
      </c>
      <c r="AG128" s="1109"/>
      <c r="AH128" s="1109"/>
      <c r="AI128" s="1109"/>
      <c r="AJ128" s="1110"/>
      <c r="AK128" s="1111" t="s">
        <v>438</v>
      </c>
      <c r="AL128" s="1109"/>
      <c r="AM128" s="1109"/>
      <c r="AN128" s="1109"/>
      <c r="AO128" s="1110"/>
      <c r="AP128" s="1112"/>
      <c r="AQ128" s="1113"/>
      <c r="AR128" s="1113"/>
      <c r="AS128" s="1113"/>
      <c r="AT128" s="1114"/>
      <c r="AU128" s="283"/>
      <c r="AV128" s="283"/>
      <c r="AW128" s="283"/>
      <c r="AX128" s="943" t="s">
        <v>491</v>
      </c>
      <c r="AY128" s="944"/>
      <c r="AZ128" s="944"/>
      <c r="BA128" s="944"/>
      <c r="BB128" s="944"/>
      <c r="BC128" s="944"/>
      <c r="BD128" s="944"/>
      <c r="BE128" s="945"/>
      <c r="BF128" s="1115" t="s">
        <v>231</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34"/>
      <c r="CA128" s="284"/>
      <c r="CB128" s="284"/>
      <c r="CC128" s="284"/>
      <c r="CD128" s="284"/>
      <c r="CE128" s="284"/>
      <c r="CF128" s="284"/>
      <c r="CG128" s="281"/>
      <c r="CH128" s="281"/>
      <c r="CI128" s="281"/>
      <c r="CJ128" s="282"/>
      <c r="CK128" s="1080"/>
      <c r="CL128" s="1081"/>
      <c r="CM128" s="1081"/>
      <c r="CN128" s="1081"/>
      <c r="CO128" s="1082"/>
      <c r="CP128" s="1097" t="s">
        <v>492</v>
      </c>
      <c r="CQ128" s="1098"/>
      <c r="CR128" s="1098"/>
      <c r="CS128" s="1098"/>
      <c r="CT128" s="1098"/>
      <c r="CU128" s="1098"/>
      <c r="CV128" s="1098"/>
      <c r="CW128" s="1098"/>
      <c r="CX128" s="1098"/>
      <c r="CY128" s="1098"/>
      <c r="CZ128" s="1098"/>
      <c r="DA128" s="1098"/>
      <c r="DB128" s="1098"/>
      <c r="DC128" s="1098"/>
      <c r="DD128" s="1098"/>
      <c r="DE128" s="1098"/>
      <c r="DF128" s="1099"/>
      <c r="DG128" s="1100" t="s">
        <v>493</v>
      </c>
      <c r="DH128" s="1101"/>
      <c r="DI128" s="1101"/>
      <c r="DJ128" s="1101"/>
      <c r="DK128" s="1101"/>
      <c r="DL128" s="1101" t="s">
        <v>446</v>
      </c>
      <c r="DM128" s="1101"/>
      <c r="DN128" s="1101"/>
      <c r="DO128" s="1101"/>
      <c r="DP128" s="1101"/>
      <c r="DQ128" s="1101" t="s">
        <v>231</v>
      </c>
      <c r="DR128" s="1101"/>
      <c r="DS128" s="1101"/>
      <c r="DT128" s="1101"/>
      <c r="DU128" s="1101"/>
      <c r="DV128" s="1102" t="s">
        <v>494</v>
      </c>
      <c r="DW128" s="1102"/>
      <c r="DX128" s="1102"/>
      <c r="DY128" s="1102"/>
      <c r="DZ128" s="1103"/>
    </row>
    <row r="129" spans="1:131" s="247" customFormat="1" ht="26.25" customHeight="1" x14ac:dyDescent="0.15">
      <c r="A129" s="985" t="s">
        <v>106</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495</v>
      </c>
      <c r="X129" s="1129"/>
      <c r="Y129" s="1129"/>
      <c r="Z129" s="1130"/>
      <c r="AA129" s="1013">
        <v>2566005</v>
      </c>
      <c r="AB129" s="1014"/>
      <c r="AC129" s="1014"/>
      <c r="AD129" s="1014"/>
      <c r="AE129" s="1015"/>
      <c r="AF129" s="1016">
        <v>2500605</v>
      </c>
      <c r="AG129" s="1014"/>
      <c r="AH129" s="1014"/>
      <c r="AI129" s="1014"/>
      <c r="AJ129" s="1015"/>
      <c r="AK129" s="1016">
        <v>2484557</v>
      </c>
      <c r="AL129" s="1014"/>
      <c r="AM129" s="1014"/>
      <c r="AN129" s="1014"/>
      <c r="AO129" s="1015"/>
      <c r="AP129" s="1131"/>
      <c r="AQ129" s="1132"/>
      <c r="AR129" s="1132"/>
      <c r="AS129" s="1132"/>
      <c r="AT129" s="1133"/>
      <c r="AU129" s="285"/>
      <c r="AV129" s="285"/>
      <c r="AW129" s="285"/>
      <c r="AX129" s="1122" t="s">
        <v>496</v>
      </c>
      <c r="AY129" s="1005"/>
      <c r="AZ129" s="1005"/>
      <c r="BA129" s="1005"/>
      <c r="BB129" s="1005"/>
      <c r="BC129" s="1005"/>
      <c r="BD129" s="1005"/>
      <c r="BE129" s="1006"/>
      <c r="BF129" s="1123" t="s">
        <v>231</v>
      </c>
      <c r="BG129" s="1124"/>
      <c r="BH129" s="1124"/>
      <c r="BI129" s="1124"/>
      <c r="BJ129" s="1124"/>
      <c r="BK129" s="1124"/>
      <c r="BL129" s="1125"/>
      <c r="BM129" s="1123">
        <v>20</v>
      </c>
      <c r="BN129" s="1124"/>
      <c r="BO129" s="1124"/>
      <c r="BP129" s="1124"/>
      <c r="BQ129" s="1124"/>
      <c r="BR129" s="1124"/>
      <c r="BS129" s="1125"/>
      <c r="BT129" s="1123">
        <v>30</v>
      </c>
      <c r="BU129" s="1126"/>
      <c r="BV129" s="1126"/>
      <c r="BW129" s="1126"/>
      <c r="BX129" s="1126"/>
      <c r="BY129" s="1126"/>
      <c r="BZ129" s="112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5" t="s">
        <v>497</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498</v>
      </c>
      <c r="X130" s="1129"/>
      <c r="Y130" s="1129"/>
      <c r="Z130" s="1130"/>
      <c r="AA130" s="1013">
        <v>453368</v>
      </c>
      <c r="AB130" s="1014"/>
      <c r="AC130" s="1014"/>
      <c r="AD130" s="1014"/>
      <c r="AE130" s="1015"/>
      <c r="AF130" s="1016">
        <v>433521</v>
      </c>
      <c r="AG130" s="1014"/>
      <c r="AH130" s="1014"/>
      <c r="AI130" s="1014"/>
      <c r="AJ130" s="1015"/>
      <c r="AK130" s="1016">
        <v>389820</v>
      </c>
      <c r="AL130" s="1014"/>
      <c r="AM130" s="1014"/>
      <c r="AN130" s="1014"/>
      <c r="AO130" s="1015"/>
      <c r="AP130" s="1131"/>
      <c r="AQ130" s="1132"/>
      <c r="AR130" s="1132"/>
      <c r="AS130" s="1132"/>
      <c r="AT130" s="1133"/>
      <c r="AU130" s="285"/>
      <c r="AV130" s="285"/>
      <c r="AW130" s="285"/>
      <c r="AX130" s="1122" t="s">
        <v>499</v>
      </c>
      <c r="AY130" s="1005"/>
      <c r="AZ130" s="1005"/>
      <c r="BA130" s="1005"/>
      <c r="BB130" s="1005"/>
      <c r="BC130" s="1005"/>
      <c r="BD130" s="1005"/>
      <c r="BE130" s="1006"/>
      <c r="BF130" s="1159">
        <v>5.4</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500</v>
      </c>
      <c r="X131" s="1167"/>
      <c r="Y131" s="1167"/>
      <c r="Z131" s="1168"/>
      <c r="AA131" s="1060">
        <v>2112637</v>
      </c>
      <c r="AB131" s="1039"/>
      <c r="AC131" s="1039"/>
      <c r="AD131" s="1039"/>
      <c r="AE131" s="1040"/>
      <c r="AF131" s="1038">
        <v>2067084</v>
      </c>
      <c r="AG131" s="1039"/>
      <c r="AH131" s="1039"/>
      <c r="AI131" s="1039"/>
      <c r="AJ131" s="1040"/>
      <c r="AK131" s="1038">
        <v>2094737</v>
      </c>
      <c r="AL131" s="1039"/>
      <c r="AM131" s="1039"/>
      <c r="AN131" s="1039"/>
      <c r="AO131" s="1040"/>
      <c r="AP131" s="1169"/>
      <c r="AQ131" s="1170"/>
      <c r="AR131" s="1170"/>
      <c r="AS131" s="1170"/>
      <c r="AT131" s="1171"/>
      <c r="AU131" s="285"/>
      <c r="AV131" s="285"/>
      <c r="AW131" s="285"/>
      <c r="AX131" s="1141" t="s">
        <v>501</v>
      </c>
      <c r="AY131" s="1098"/>
      <c r="AZ131" s="1098"/>
      <c r="BA131" s="1098"/>
      <c r="BB131" s="1098"/>
      <c r="BC131" s="1098"/>
      <c r="BD131" s="1098"/>
      <c r="BE131" s="1099"/>
      <c r="BF131" s="1142" t="s">
        <v>494</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8" t="s">
        <v>502</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503</v>
      </c>
      <c r="W132" s="1152"/>
      <c r="X132" s="1152"/>
      <c r="Y132" s="1152"/>
      <c r="Z132" s="1153"/>
      <c r="AA132" s="1154">
        <v>6.583904381</v>
      </c>
      <c r="AB132" s="1155"/>
      <c r="AC132" s="1155"/>
      <c r="AD132" s="1155"/>
      <c r="AE132" s="1156"/>
      <c r="AF132" s="1157">
        <v>5.3419696539999997</v>
      </c>
      <c r="AG132" s="1155"/>
      <c r="AH132" s="1155"/>
      <c r="AI132" s="1155"/>
      <c r="AJ132" s="1156"/>
      <c r="AK132" s="1157">
        <v>4.2800122399999996</v>
      </c>
      <c r="AL132" s="1155"/>
      <c r="AM132" s="1155"/>
      <c r="AN132" s="1155"/>
      <c r="AO132" s="1156"/>
      <c r="AP132" s="1054"/>
      <c r="AQ132" s="1055"/>
      <c r="AR132" s="1055"/>
      <c r="AS132" s="1055"/>
      <c r="AT132" s="115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504</v>
      </c>
      <c r="W133" s="1135"/>
      <c r="X133" s="1135"/>
      <c r="Y133" s="1135"/>
      <c r="Z133" s="1136"/>
      <c r="AA133" s="1137">
        <v>6.2</v>
      </c>
      <c r="AB133" s="1138"/>
      <c r="AC133" s="1138"/>
      <c r="AD133" s="1138"/>
      <c r="AE133" s="1139"/>
      <c r="AF133" s="1137">
        <v>6.2</v>
      </c>
      <c r="AG133" s="1138"/>
      <c r="AH133" s="1138"/>
      <c r="AI133" s="1138"/>
      <c r="AJ133" s="1139"/>
      <c r="AK133" s="1137">
        <v>5.4</v>
      </c>
      <c r="AL133" s="1138"/>
      <c r="AM133" s="1138"/>
      <c r="AN133" s="1138"/>
      <c r="AO133" s="1139"/>
      <c r="AP133" s="1084"/>
      <c r="AQ133" s="1085"/>
      <c r="AR133" s="1085"/>
      <c r="AS133" s="1085"/>
      <c r="AT133" s="114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s+zXpApGZm4ZBkTar/o7hEDErb95yk55V9HG5lFuxDcaaZ4miweHxzl32WxPhiyFGk/GjbwaZObGKtqQexryw==" saltValue="7LCLleUcutdzI+jBiEHS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wsN7r1KI1aUpVp+4BdLoeejMlBX+gvAVwFYkt5mnCyu9SfuKSxutj2Ii60IySp8ysVtPOFHReUc3SdJ3AXqDg==" saltValue="cWtEIr6Hosjh2GOHgkoKfA=="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20RHXLiCn1fsXy8FGBajlPP855PkCRj+mf9gWAkHoHRiX6Q9dqugR6H4HTMs805R9yU5FztIp9Do3DXgm5YYQ==" saltValue="OKDkgYt+g9N5MozP2RX8Y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7" t="s">
        <v>513</v>
      </c>
      <c r="AL9" s="1178"/>
      <c r="AM9" s="1178"/>
      <c r="AN9" s="1179"/>
      <c r="AO9" s="313">
        <v>634388</v>
      </c>
      <c r="AP9" s="313">
        <v>252845</v>
      </c>
      <c r="AQ9" s="314">
        <v>198046</v>
      </c>
      <c r="AR9" s="315">
        <v>27.7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7" t="s">
        <v>514</v>
      </c>
      <c r="AL10" s="1178"/>
      <c r="AM10" s="1178"/>
      <c r="AN10" s="1179"/>
      <c r="AO10" s="316">
        <v>33375</v>
      </c>
      <c r="AP10" s="316">
        <v>13302</v>
      </c>
      <c r="AQ10" s="317">
        <v>23470</v>
      </c>
      <c r="AR10" s="318">
        <v>-43.3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7" t="s">
        <v>515</v>
      </c>
      <c r="AL11" s="1178"/>
      <c r="AM11" s="1178"/>
      <c r="AN11" s="1179"/>
      <c r="AO11" s="316">
        <v>124359</v>
      </c>
      <c r="AP11" s="316">
        <v>49565</v>
      </c>
      <c r="AQ11" s="317">
        <v>31217</v>
      </c>
      <c r="AR11" s="318">
        <v>58.8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7" t="s">
        <v>516</v>
      </c>
      <c r="AL12" s="1178"/>
      <c r="AM12" s="1178"/>
      <c r="AN12" s="1179"/>
      <c r="AO12" s="316" t="s">
        <v>517</v>
      </c>
      <c r="AP12" s="316" t="s">
        <v>517</v>
      </c>
      <c r="AQ12" s="317">
        <v>3147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7" t="s">
        <v>518</v>
      </c>
      <c r="AL13" s="1178"/>
      <c r="AM13" s="1178"/>
      <c r="AN13" s="1179"/>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7" t="s">
        <v>519</v>
      </c>
      <c r="AL14" s="1178"/>
      <c r="AM14" s="1178"/>
      <c r="AN14" s="1179"/>
      <c r="AO14" s="316">
        <v>20123</v>
      </c>
      <c r="AP14" s="316">
        <v>8020</v>
      </c>
      <c r="AQ14" s="317">
        <v>10757</v>
      </c>
      <c r="AR14" s="318">
        <v>-25.4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7" t="s">
        <v>520</v>
      </c>
      <c r="AL15" s="1178"/>
      <c r="AM15" s="1178"/>
      <c r="AN15" s="1179"/>
      <c r="AO15" s="316">
        <v>28735</v>
      </c>
      <c r="AP15" s="316">
        <v>11453</v>
      </c>
      <c r="AQ15" s="317">
        <v>4810</v>
      </c>
      <c r="AR15" s="318">
        <v>138.1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0" t="s">
        <v>521</v>
      </c>
      <c r="AL16" s="1181"/>
      <c r="AM16" s="1181"/>
      <c r="AN16" s="1182"/>
      <c r="AO16" s="316">
        <v>-50293</v>
      </c>
      <c r="AP16" s="316">
        <v>-20045</v>
      </c>
      <c r="AQ16" s="317">
        <v>-18847</v>
      </c>
      <c r="AR16" s="318">
        <v>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0" t="s">
        <v>186</v>
      </c>
      <c r="AL17" s="1181"/>
      <c r="AM17" s="1181"/>
      <c r="AN17" s="1182"/>
      <c r="AO17" s="316">
        <v>790687</v>
      </c>
      <c r="AP17" s="316">
        <v>315140</v>
      </c>
      <c r="AQ17" s="317">
        <v>252599</v>
      </c>
      <c r="AR17" s="318">
        <v>24.8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2" t="s">
        <v>526</v>
      </c>
      <c r="AL21" s="1173"/>
      <c r="AM21" s="1173"/>
      <c r="AN21" s="1174"/>
      <c r="AO21" s="328">
        <v>23.91</v>
      </c>
      <c r="AP21" s="329">
        <v>22.36</v>
      </c>
      <c r="AQ21" s="330">
        <v>1.55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2" t="s">
        <v>527</v>
      </c>
      <c r="AL22" s="1173"/>
      <c r="AM22" s="1173"/>
      <c r="AN22" s="1174"/>
      <c r="AO22" s="333">
        <v>99.4</v>
      </c>
      <c r="AP22" s="334">
        <v>95.6</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531</v>
      </c>
      <c r="AL32" s="1189"/>
      <c r="AM32" s="1189"/>
      <c r="AN32" s="1190"/>
      <c r="AO32" s="343">
        <v>456704</v>
      </c>
      <c r="AP32" s="343">
        <v>182026</v>
      </c>
      <c r="AQ32" s="344">
        <v>139617</v>
      </c>
      <c r="AR32" s="345">
        <v>30.4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532</v>
      </c>
      <c r="AL33" s="1189"/>
      <c r="AM33" s="1189"/>
      <c r="AN33" s="119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533</v>
      </c>
      <c r="AL34" s="1189"/>
      <c r="AM34" s="1189"/>
      <c r="AN34" s="1190"/>
      <c r="AO34" s="343" t="s">
        <v>517</v>
      </c>
      <c r="AP34" s="343" t="s">
        <v>517</v>
      </c>
      <c r="AQ34" s="344">
        <v>5</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534</v>
      </c>
      <c r="AL35" s="1189"/>
      <c r="AM35" s="1189"/>
      <c r="AN35" s="1190"/>
      <c r="AO35" s="343">
        <v>19142</v>
      </c>
      <c r="AP35" s="343">
        <v>7629</v>
      </c>
      <c r="AQ35" s="344">
        <v>32699</v>
      </c>
      <c r="AR35" s="345">
        <v>-76.7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535</v>
      </c>
      <c r="AL36" s="1189"/>
      <c r="AM36" s="1189"/>
      <c r="AN36" s="1190"/>
      <c r="AO36" s="343">
        <v>3213</v>
      </c>
      <c r="AP36" s="343">
        <v>1281</v>
      </c>
      <c r="AQ36" s="344">
        <v>4068</v>
      </c>
      <c r="AR36" s="345">
        <v>-68.5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536</v>
      </c>
      <c r="AL37" s="1189"/>
      <c r="AM37" s="1189"/>
      <c r="AN37" s="1190"/>
      <c r="AO37" s="343" t="s">
        <v>517</v>
      </c>
      <c r="AP37" s="343" t="s">
        <v>517</v>
      </c>
      <c r="AQ37" s="344">
        <v>1263</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537</v>
      </c>
      <c r="AL38" s="1192"/>
      <c r="AM38" s="1192"/>
      <c r="AN38" s="1193"/>
      <c r="AO38" s="346">
        <v>416</v>
      </c>
      <c r="AP38" s="346">
        <v>166</v>
      </c>
      <c r="AQ38" s="347">
        <v>23</v>
      </c>
      <c r="AR38" s="335">
        <v>621.70000000000005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538</v>
      </c>
      <c r="AL39" s="1192"/>
      <c r="AM39" s="1192"/>
      <c r="AN39" s="1193"/>
      <c r="AO39" s="343" t="s">
        <v>517</v>
      </c>
      <c r="AP39" s="343" t="s">
        <v>517</v>
      </c>
      <c r="AQ39" s="344">
        <v>-8148</v>
      </c>
      <c r="AR39" s="345" t="s">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539</v>
      </c>
      <c r="AL40" s="1189"/>
      <c r="AM40" s="1189"/>
      <c r="AN40" s="1190"/>
      <c r="AO40" s="343">
        <v>-389820</v>
      </c>
      <c r="AP40" s="343">
        <v>-155369</v>
      </c>
      <c r="AQ40" s="344">
        <v>-124721</v>
      </c>
      <c r="AR40" s="345">
        <v>24.6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296</v>
      </c>
      <c r="AL41" s="1195"/>
      <c r="AM41" s="1195"/>
      <c r="AN41" s="1196"/>
      <c r="AO41" s="343">
        <v>89655</v>
      </c>
      <c r="AP41" s="343">
        <v>35733</v>
      </c>
      <c r="AQ41" s="344">
        <v>44807</v>
      </c>
      <c r="AR41" s="345">
        <v>-20.3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3" t="s">
        <v>508</v>
      </c>
      <c r="AN49" s="1185" t="s">
        <v>543</v>
      </c>
      <c r="AO49" s="1186"/>
      <c r="AP49" s="1186"/>
      <c r="AQ49" s="1186"/>
      <c r="AR49" s="118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875921</v>
      </c>
      <c r="AN51" s="365">
        <v>348695</v>
      </c>
      <c r="AO51" s="366">
        <v>-19.899999999999999</v>
      </c>
      <c r="AP51" s="367">
        <v>280458</v>
      </c>
      <c r="AQ51" s="368">
        <v>-15.8</v>
      </c>
      <c r="AR51" s="369">
        <v>-4.0999999999999996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701057</v>
      </c>
      <c r="AN52" s="373">
        <v>279083</v>
      </c>
      <c r="AO52" s="374">
        <v>2.5</v>
      </c>
      <c r="AP52" s="375">
        <v>127286</v>
      </c>
      <c r="AQ52" s="376">
        <v>0.4</v>
      </c>
      <c r="AR52" s="377">
        <v>2.1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1012178</v>
      </c>
      <c r="AN53" s="365">
        <v>400863</v>
      </c>
      <c r="AO53" s="366">
        <v>15</v>
      </c>
      <c r="AP53" s="367">
        <v>291945</v>
      </c>
      <c r="AQ53" s="368">
        <v>4.0999999999999996</v>
      </c>
      <c r="AR53" s="369">
        <v>10.9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496233</v>
      </c>
      <c r="AN54" s="373">
        <v>196528</v>
      </c>
      <c r="AO54" s="374">
        <v>-29.6</v>
      </c>
      <c r="AP54" s="375">
        <v>127651</v>
      </c>
      <c r="AQ54" s="376">
        <v>0.3</v>
      </c>
      <c r="AR54" s="377">
        <v>-29.9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1119419</v>
      </c>
      <c r="AN55" s="365">
        <v>441063</v>
      </c>
      <c r="AO55" s="366">
        <v>10</v>
      </c>
      <c r="AP55" s="367">
        <v>291173</v>
      </c>
      <c r="AQ55" s="368">
        <v>-0.3</v>
      </c>
      <c r="AR55" s="369">
        <v>10.3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723050</v>
      </c>
      <c r="AN56" s="373">
        <v>284890</v>
      </c>
      <c r="AO56" s="374">
        <v>45</v>
      </c>
      <c r="AP56" s="375">
        <v>119071</v>
      </c>
      <c r="AQ56" s="376">
        <v>-6.7</v>
      </c>
      <c r="AR56" s="377">
        <v>51.7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1016991</v>
      </c>
      <c r="AN57" s="365">
        <v>401338</v>
      </c>
      <c r="AO57" s="366">
        <v>-9</v>
      </c>
      <c r="AP57" s="367">
        <v>271581</v>
      </c>
      <c r="AQ57" s="368">
        <v>-6.7</v>
      </c>
      <c r="AR57" s="369">
        <v>-2.2999999999999998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684289</v>
      </c>
      <c r="AN58" s="373">
        <v>270043</v>
      </c>
      <c r="AO58" s="374">
        <v>-5.2</v>
      </c>
      <c r="AP58" s="375">
        <v>117844</v>
      </c>
      <c r="AQ58" s="376">
        <v>-1</v>
      </c>
      <c r="AR58" s="377">
        <v>-4.2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3316325</v>
      </c>
      <c r="AN59" s="365">
        <v>1321772</v>
      </c>
      <c r="AO59" s="366">
        <v>229.3</v>
      </c>
      <c r="AP59" s="367">
        <v>268375</v>
      </c>
      <c r="AQ59" s="368">
        <v>-1.2</v>
      </c>
      <c r="AR59" s="369">
        <v>230.5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1448337</v>
      </c>
      <c r="AN60" s="373">
        <v>577257</v>
      </c>
      <c r="AO60" s="374">
        <v>113.8</v>
      </c>
      <c r="AP60" s="375">
        <v>119602</v>
      </c>
      <c r="AQ60" s="376">
        <v>1.5</v>
      </c>
      <c r="AR60" s="377">
        <v>112.3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1468167</v>
      </c>
      <c r="AN61" s="380">
        <v>582746</v>
      </c>
      <c r="AO61" s="381">
        <v>45.1</v>
      </c>
      <c r="AP61" s="382">
        <v>280706</v>
      </c>
      <c r="AQ61" s="383">
        <v>-4</v>
      </c>
      <c r="AR61" s="369">
        <v>49.1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810593</v>
      </c>
      <c r="AN62" s="373">
        <v>321560</v>
      </c>
      <c r="AO62" s="374">
        <v>25.3</v>
      </c>
      <c r="AP62" s="375">
        <v>122291</v>
      </c>
      <c r="AQ62" s="376">
        <v>-1.1000000000000001</v>
      </c>
      <c r="AR62" s="377">
        <v>26.4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qDr8qYa2jX1e21DU0RAYMw9oCst6Ybux5Ydb0l6IFmlLrcAX+5IYzqAD4VR4mSe6Uip+bXxQq5RfVzvuAUO7A==" saltValue="s5xKRh8XiAMlyPzGGkMO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5O9ozD6iP8so4/4H/isMaohLgnvEwagcuCY1JsgeHRRTMvzS2ZblVikcQc7l6sVLFYP+VZDUR9o2FcwFMYnelQ==" saltValue="Opep2wPyWZa5sozpsHxa/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7DQssW06lEN+TGW/VR4LlU4ts1VpR54hv76ksoDao+/ZQogIouHHtVAneZk0m/SqsF8LmISa2b05bvdUBLUEAQ==" saltValue="2imxH69zwAOCICWccvSwX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7" t="s">
        <v>3</v>
      </c>
      <c r="D47" s="1197"/>
      <c r="E47" s="1198"/>
      <c r="F47" s="11">
        <v>26.5</v>
      </c>
      <c r="G47" s="12">
        <v>28.27</v>
      </c>
      <c r="H47" s="12">
        <v>28.97</v>
      </c>
      <c r="I47" s="12">
        <v>29.29</v>
      </c>
      <c r="J47" s="13">
        <v>30.67</v>
      </c>
    </row>
    <row r="48" spans="2:10" ht="57.75" customHeight="1" x14ac:dyDescent="0.15">
      <c r="B48" s="14"/>
      <c r="C48" s="1199" t="s">
        <v>4</v>
      </c>
      <c r="D48" s="1199"/>
      <c r="E48" s="1200"/>
      <c r="F48" s="15">
        <v>1.55</v>
      </c>
      <c r="G48" s="16">
        <v>2.2200000000000002</v>
      </c>
      <c r="H48" s="16">
        <v>2.2200000000000002</v>
      </c>
      <c r="I48" s="16">
        <v>2.2400000000000002</v>
      </c>
      <c r="J48" s="17">
        <v>2.56</v>
      </c>
    </row>
    <row r="49" spans="2:10" ht="57.75" customHeight="1" thickBot="1" x14ac:dyDescent="0.2">
      <c r="B49" s="18"/>
      <c r="C49" s="1201" t="s">
        <v>5</v>
      </c>
      <c r="D49" s="1201"/>
      <c r="E49" s="1202"/>
      <c r="F49" s="19">
        <v>1.05</v>
      </c>
      <c r="G49" s="20">
        <v>1.63</v>
      </c>
      <c r="H49" s="20" t="s">
        <v>564</v>
      </c>
      <c r="I49" s="20" t="s">
        <v>565</v>
      </c>
      <c r="J49" s="21">
        <v>1.49</v>
      </c>
    </row>
    <row r="50" spans="2:10" ht="13.5" customHeight="1" x14ac:dyDescent="0.15"/>
  </sheetData>
  <sheetProtection algorithmName="SHA-512" hashValue="CuERyuGiwa6l2Zalv2OvlYaRL8oUpvgFhitwgGSNWkUYyalmR+rV8it9DTeb9W8hHcESvq32Cc26phRXc6hJUg==" saltValue="Dc5JmHze13C7bdNOeKfgU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2021-09-30T00:55:19Z</cp:lastPrinted>
  <dcterms:created xsi:type="dcterms:W3CDTF">2021-02-05T00:53:06Z</dcterms:created>
  <dcterms:modified xsi:type="dcterms:W3CDTF">2021-09-30T01:07:53Z</dcterms:modified>
  <cp:category/>
</cp:coreProperties>
</file>