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210"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BW34" i="9"/>
  <c r="BW35" i="9" s="1"/>
  <c r="BW36" i="9" s="1"/>
  <c r="BW37" i="9" s="1"/>
  <c r="AM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<sst xmlns="http://schemas.openxmlformats.org/spreadsheetml/2006/main" count="1067" uniqueCount="550">
  <si>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</si>
  <si>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</si>
  <si>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</si>
  <si>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</si>
  <si>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</si>
  <si>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</si>
  <si>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</si>
  <si>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</si>
  <si>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</si>
  <si>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</si>
  <si>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</si>
  <si>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</si>
  <si>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</si>
  <si>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</si>
  <si>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</si>
  <si>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</si>
  <si>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</si>
  <si>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</si>
  <si>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</si>
  <si>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</si>
  <si>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</si>
  <si>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</si>
  <si>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</si>
  <si>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</si>
  <si>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</si>
  <si>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</si>
  <si>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</si>
  <si>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</si>
  <si>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</si>
  <si>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</si>
  <si>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</si>
  <si>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</si>
  <si>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</si>
  <si>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</si>
  <si>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</si>
  <si>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</si>
  <si>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</si>
  <si>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</si>
  <si>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</si>
  <si>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</si>
  <si>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</si>
  <si>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</si>
  <si>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</si>
  <si>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</si>
  <si>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</si>
  <si>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</si>
  <si>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</si>
  <si>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</si>
  <si>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</si>
  <si>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</si>
  <si>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</si>
  <si>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</si>
  <si>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</si>
  <si>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</si>
  <si>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</si>
  <si>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</si>
  <si>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</si>
  <si>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</si>
  <si>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</si>
  <si>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</si>
  <si>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</si>
  <si>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</si>
  <si>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</si>
  <si>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</si>
  <si>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</si>
  <si>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</si>
  <si>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</si>
  <si>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</si>
  <si>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</si>
  <si>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</si>
  <si>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</si>
  <si>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</si>
  <si>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</si>
  <si>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</si>
  <si>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</si>
  <si>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</si>
  <si>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</si>
  <si>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</si>
  <si>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</si>
  <si>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</si>
  <si>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</si>
  <si>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</si>
  <si>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</si>
  <si>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</si>
  <si>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</si>
  <si>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</si>
  <si>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</si>
  <si>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</si>
  <si>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</si>
  <si>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</si>
  <si>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</si>
  <si>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</si>
  <si>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</si>
  <si>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</si>
  <si>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</si>
  <si>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</si>
  <si>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</si>
  <si>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</si>
  <si>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</si>
  <si>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</si>
  <si>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</si>
  <si>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</si>
  <si>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</si>
  <si>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</si>
  <si>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</si>
  <si>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</si>
  <si>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</si>
  <si>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</si>
  <si>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</si>
  <si>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</si>
  <si>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</si>
  <si>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</si>
  <si>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</si>
  <si>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</si>
  <si>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</si>
  <si>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</si>
  <si>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</si>
  <si>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</si>
  <si>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</si>
  <si>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</si>
  <si>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</si>
  <si>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</si>
  <si>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</si>
  <si>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</si>
  <si>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</si>
  <si>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</si>
  <si>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</si>
  <si>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</si>
  <si>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</si>
  <si>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</si>
  <si>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</si>
  <si>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</si>
  <si>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</si>
  <si>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</si>
  <si>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</si>
  <si>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</si>
  <si>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</si>
  <si>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</si>
  <si>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</si>
  <si>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</si>
  <si>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</si>
  <si>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</si>
  <si>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</si>
  <si>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</si>
  <si>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</si>
  <si>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</si>
  <si>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</si>
  <si>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</si>
  <si>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</si>
  <si>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</si>
  <si>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</si>
  <si>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</si>
  <si>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</si>
  <si>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</si>
  <si>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</si>
  <si>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</si>
  <si>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</si>
  <si>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</si>
  <si>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</si>
  <si>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</si>
  <si>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</si>
  <si>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</si>
  <si>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</si>
  <si>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</si>
  <si>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</si>
  <si>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</si>
  <si>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</si>
  <si>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</si>
  <si>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</si>
  <si>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</si>
  <si>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</si>
  <si>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</si>
  <si>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</si>
  <si>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</si>
  <si>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</si>
  <si>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</si>
  <si>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</si>
  <si>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</si>
  <si>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</si>
  <si>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</si>
  <si>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</si>
  <si>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</si>
  <si>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</si>
  <si>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</si>
  <si>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</si>
  <si>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</si>
  <si>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</si>
  <si>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</si>
  <si>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</si>
  <si>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</si>
  <si>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</si>
  <si>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</si>
  <si>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</si>
  <si>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</si>
  <si>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</si>
  <si>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</si>
  <si>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北海道鶴居村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</si>
  <si>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</si>
  <si>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</si>
  <si>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</si>
  <si>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</si>
  <si>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</si>
  <si>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</si>
  <si>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</si>
  <si>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</si>
  <si>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</si>
  <si>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</si>
  <si>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</si>
  <si>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</si>
  <si>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</si>
  <si>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</si>
  <si>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</si>
  <si>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</si>
  <si>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</si>
  <si>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</si>
  <si>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</si>
  <si>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</si>
  <si>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</si>
  <si>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</si>
  <si>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</si>
  <si>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</si>
  <si>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</si>
  <si>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</si>
  <si>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</si>
  <si>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</si>
  <si>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</si>
  <si>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</si>
  <si>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</si>
  <si>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</si>
  <si>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</si>
  <si>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</si>
  <si>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</si>
  <si>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</si>
  <si>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</si>
  <si>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</si>
  <si>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</si>
  <si>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</si>
  <si>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</si>
  <si>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</si>
  <si>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</si>
  <si>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</si>
  <si>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</si>
  <si>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</si>
  <si>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</si>
  <si>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</si>
  <si>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</si>
  <si>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</si>
  <si>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</si>
  <si>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</si>
  <si>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</si>
  <si>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</si>
  <si>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</si>
  <si>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</si>
  <si>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</si>
  <si>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</si>
  <si>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</si>
  <si>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</si>
  <si>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</si>
  <si>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</si>
  <si>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</si>
  <si>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</si>
  <si>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</si>
  <si>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</si>
  <si>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</si>
  <si>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</si>
  <si>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</si>
  <si>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</si>
  <si>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</si>
  <si>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</si>
  <si>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</si>
  <si>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</si>
  <si>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</si>
  <si>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</si>
  <si>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</si>
  <si>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</si>
  <si>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</si>
  <si>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</si>
  <si>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</si>
  <si>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</si>
  <si>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</si>
  <si>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</si>
  <si>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</si>
  <si>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</si>
  <si>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</si>
  <si>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</si>
  <si>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</si>
  <si>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</si>
  <si>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</si>
  <si>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</si>
  <si>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</si>
  <si>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</si>
  <si>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</si>
  <si>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</si>
  <si>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</si>
  <si>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</si>
  <si>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</si>
  <si>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</si>
  <si>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</si>
  <si>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</si>
  <si>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</si>
  <si>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</si>
  <si>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</si>
  <si>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</si>
  <si>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</si>
  <si>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</si>
  <si>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</si>
  <si>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</si>
  <si>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</si>
  <si>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</si>
  <si>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</si>
  <si>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</si>
  <si>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</si>
  <si>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</si>
  <si>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</si>
  <si>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</si>
  <si>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</si>
  <si>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</si>
  <si>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</si>
  <si>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</si>
  <si>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</si>
  <si>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</si>
  <si>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</si>
  <si>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</si>
  <si>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</si>
  <si>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</si>
  <si>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</si>
  <si>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</si>
  <si>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</si>
  <si>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</si>
  <si>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</si>
  <si>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</si>
  <si>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</si>
  <si>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</si>
  <si>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</si>
  <si>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</si>
  <si>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</si>
  <si>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</si>
  <si>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</si>
  <si>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</si>
  <si>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</si>
  <si>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</si>
  <si>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</si>
  <si>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</si>
  <si>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</si>
  <si>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</si>
  <si>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北海道鶴居村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</si>
  <si>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</si>
  <si>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</si>
  <si>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</si>
  <si>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</si>
  <si>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</si>
  <si>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</si>
  <si>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</si>
  <si>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</si>
  <si>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</si>
  <si>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</si>
  <si>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</si>
  <si>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</si>
  <si>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</si>
  <si>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</si>
  <si>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</si>
  <si>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</si>
  <si>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</si>
  <si>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</si>
  <si>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</si>
  <si>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</si>
  <si>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</si>
  <si>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</si>
  <si>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</si>
  <si>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</si>
  <si>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</si>
  <si>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</si>
  <si>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</si>
  <si>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</si>
  <si>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</si>
  <si>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</si>
  <si>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</si>
  <si>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</si>
  <si>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</si>
  <si>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</si>
  <si>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</si>
  <si>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</si>
  <si>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</si>
  <si>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</si>
  <si>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</si>
  <si>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</si>
  <si>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</si>
  <si>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</si>
  <si>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</si>
  <si>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</si>
  <si>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</si>
  <si>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</si>
  <si>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</si>
  <si>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</si>
  <si>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</si>
  <si>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</si>
  <si>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</si>
  <si>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</si>
  <si>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</si>
  <si>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</si>
  <si>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</si>
  <si>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</si>
  <si>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</si>
  <si>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</si>
  <si>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</si>
  <si>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</si>
  <si>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</si>
  <si>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</si>
  <si>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</si>
  <si>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</si>
  <si>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</si>
  <si>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</si>
  <si>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</si>
  <si>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</si>
  <si>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</si>
  <si>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</si>
  <si>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</si>
  <si>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</si>
  <si>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</si>
  <si>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</si>
  <si>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</si>
  <si>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</si>
  <si>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</si>
  <si>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</si>
  <si>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</si>
  <si>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</si>
  <si>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</si>
  <si>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</si>
  <si>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</si>
  <si>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</si>
  <si>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</si>
  <si>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</si>
  <si>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</si>
  <si>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</si>
  <si>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</si>
  <si>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</si>
  <si>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</si>
  <si>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</si>
  <si>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</si>
  <si>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</si>
  <si>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</si>
  <si>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</si>
  <si>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</si>
  <si>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</si>
  <si>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</si>
  <si>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</si>
  <si>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</si>
  <si>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</si>
  <si>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</si>
  <si>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</si>
  <si>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</si>
  <si>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</si>
  <si>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</si>
  <si>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</si>
  <si>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</si>
  <si>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</si>
  <si>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</si>
  <si>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</si>
  <si>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</si>
  <si>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</si>
  <si>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</si>
  <si>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</si>
  <si>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</si>
  <si>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</si>
  <si>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</si>
  <si>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</si>
  <si>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</si>
  <si>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</si>
  <si>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</si>
  <si>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</si>
  <si>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</si>
  <si>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</si>
  <si>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</si>
  <si>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</si>
  <si>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</si>
  <si>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</si>
  <si>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</si>
  <si>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</si>
  <si>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</si>
  <si>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</si>
  <si>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</si>
  <si>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</si>
  <si>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</si>
  <si>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</si>
  <si>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</si>
  <si>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</si>
  <si>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</si>
  <si>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</si>
  <si>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</si>
  <si>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</si>
  <si>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</si>
  <si>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</si>
  <si>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</si>
  <si>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</si>
  <si>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</si>
  <si>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</si>
  <si>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</si>
  <si>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</si>
  <si>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</si>
  <si>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</si>
  <si>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</si>
  <si>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</si>
  <si>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</si>
  <si>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</si>
  <si>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</si>
  <si>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</si>
  <si>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</si>
  <si>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</si>
  <si>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</si>
  <si>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</si>
  <si>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</si>
  <si>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</si>
  <si>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</si>
  <si>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</si>
  <si>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</si>
  <si>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</si>
  <si>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</si>
  <si>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</si>
  <si>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</si>
  <si>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</si>
  <si>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</si>
  <si>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0.23</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</si>
  <si>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</si>
  <si>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</si>
  <si>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</si>
  <si>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</si>
  <si>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</si>
  <si>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</si>
  <si>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</si>
  <si>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</si>
  <si>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</si>
  <si>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鶴居村振興公社</t>
    <rPh sb="0" eb="3">
      <t>ツ</t>
    </rPh>
    <rPh sb="3" eb="5">
      <t>シンコウ</t>
    </rPh>
    <rPh sb="5" eb="7">
      <t>コウシャ</t>
    </rPh>
    <phoneticPr fontId="30"/>
  </si>
  <si>
    <t>-</t>
    <phoneticPr fontId="2"/>
  </si>
  <si>
    <t>-</t>
    <phoneticPr fontId="2"/>
  </si>
  <si>
    <t>釧路北部消防事務組合</t>
    <rPh sb="0" eb="2">
      <t>クシロ</t>
    </rPh>
    <rPh sb="2" eb="4">
      <t>ホクブ</t>
    </rPh>
    <rPh sb="4" eb="6">
      <t>ショウボウ</t>
    </rPh>
    <rPh sb="6" eb="8">
      <t>ジム</t>
    </rPh>
    <rPh sb="8" eb="10">
      <t>クミアイ</t>
    </rPh>
    <phoneticPr fontId="30"/>
  </si>
  <si>
    <t>釧路広域連合</t>
    <rPh sb="0" eb="2">
      <t>クシロ</t>
    </rPh>
    <rPh sb="2" eb="4">
      <t>コウイキ</t>
    </rPh>
    <rPh sb="4" eb="6">
      <t>レンゴウ</t>
    </rPh>
    <phoneticPr fontId="30"/>
  </si>
  <si>
    <t>釧路公立大学事務組合</t>
    <rPh sb="0" eb="2">
      <t>クシロ</t>
    </rPh>
    <rPh sb="2" eb="4">
      <t>コウリツ</t>
    </rPh>
    <rPh sb="4" eb="6">
      <t>ダイガク</t>
    </rPh>
    <rPh sb="6" eb="8">
      <t>ジム</t>
    </rPh>
    <rPh sb="8" eb="10">
      <t>クミアイ</t>
    </rPh>
    <phoneticPr fontId="30"/>
  </si>
  <si>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</si>
  <si>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</si>
  <si>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</si>
  <si>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</si>
  <si>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</si>
  <si>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</si>
  <si>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</si>
  <si>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</si>
  <si>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</si>
  <si>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</si>
  <si>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</si>
  <si>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額よりも充当可能基金残高等が上回っているため、将来負担比率は発生していない。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
  また実質公債比率については、償還年限と据置期間の調整により公債費の単年度支出額を平準化していることから、近年ほぼ横ばいで推移している。総合計画に基づいた投資的事業の実施と地方債の計画的な発行を行い、健全な財政運営と公債費の抑制に努める。
</t>
    <rPh sb="190" eb="192">
      <t>ジッシツ</t>
    </rPh>
    <rPh sb="192" eb="194">
      <t>コウサイ</t>
    </rPh>
    <rPh sb="194" eb="196">
      <t>ヒリツ</t>
    </rPh>
    <rPh sb="240" eb="242">
      <t>キンネン</t>
    </rPh>
    <rPh sb="244" eb="245">
      <t>ヨコ</t>
    </rPh>
    <rPh sb="248" eb="250">
      <t>スイイ</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</si>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</sst>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D058-4FCF-9660-8352C86F51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451691</c:v>
                </c:pt>
                <c:pt idx="1">
                  <c:v>603646</c:v>
                </c:pt>
                <c:pt idx="2">
                  <c:v>435587</c:v>
                </c:pt>
                <c:pt idx="3">
                  <c:v>348695</c:v>
                </c:pt>
                <c:pt idx="4">
                  <c:v>400863</c:v>
                </c:pt>
              </c:numCache>
            </c:numRef>
          </c:val>
          <c:smooth val="0"/>
          <c:extLst xmlns:c16r2="http://schemas.microsoft.com/office/drawing/2015/06/chart">
            <c:ext xmlns:c16="http://schemas.microsoft.com/office/drawing/2014/chart" uri="{C3380CC4-5D6E-409C-BE32-E72D297353CC}">
              <c16:uniqueId val="{00000001-D058-4FCF-9660-8352C86F51B3}"/>
            </c:ext>
          </c:extLst>
        </c:ser>
        <c:dLbls>
          <c:showLegendKey val="0"/>
          <c:showVal val="0"/>
          <c:showCatName val="0"/>
          <c:showSerName val="0"/>
          <c:showPercent val="0"/>
          <c:showBubbleSize val="0"/>
        </c:dLbls>
        <c:marker val="1"/>
        <c:smooth val="0"/>
        <c:axId val="117928704"/>
        <c:axId val="117930240"/>
      </c:lineChart>
      <c:catAx>
        <c:axId val="11792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30240"/>
        <c:crosses val="autoZero"/>
        <c:auto val="1"/>
        <c:lblAlgn val="ctr"/>
        <c:lblOffset val="100"/>
        <c:tickLblSkip val="1"/>
        <c:tickMarkSkip val="1"/>
        <c:noMultiLvlLbl val="0"/>
      </c:catAx>
      <c:valAx>
        <c:axId val="1179302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2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1.79</c:v>
                </c:pt>
                <c:pt idx="1">
                  <c:v>3.72</c:v>
                </c:pt>
                <c:pt idx="2">
                  <c:v>1.75</c:v>
                </c:pt>
                <c:pt idx="3">
                  <c:v>1.55</c:v>
                </c:pt>
                <c:pt idx="4">
                  <c:v>2.2200000000000002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20.72</c:v>
                </c:pt>
                <c:pt idx="1">
                  <c:v>22.62</c:v>
                </c:pt>
                <c:pt idx="2">
                  <c:v>26.33</c:v>
                </c:pt>
                <c:pt idx="3">
                  <c:v>26.5</c:v>
                </c:pt>
                <c:pt idx="4">
                  <c:v>28.27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458560"/>
        <c:axId val="12946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1.1200000000000001</c:v>
                </c:pt>
                <c:pt idx="1">
                  <c:v>3.36</c:v>
                </c:pt>
                <c:pt idx="2">
                  <c:v>-0.23</c:v>
                </c:pt>
                <c:pt idx="3">
                  <c:v>1.05</c:v>
                </c:pt>
                <c:pt idx="4">
                  <c:v>1.63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458560"/>
        <c:axId val="129460480"/>
      </c:lineChart>
      <c:catAx>
        <c:axId val="1294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60480"/>
        <c:crosses val="autoZero"/>
        <c:auto val="1"/>
        <c:lblAlgn val="ctr"/>
        <c:lblOffset val="100"/>
        <c:tickLblSkip val="1"/>
        <c:tickMarkSkip val="1"/>
        <c:noMultiLvlLbl val="0"/>
      </c:catAx>
      <c:valAx>
        <c:axId val="12946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5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7.0000000000000007E-2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0.15</c:v>
                </c:pt>
                <c:pt idx="4">
                  <c:v>#N/A</c:v>
                </c:pt>
                <c:pt idx="5">
                  <c:v>0.15</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0.46</c:v>
                </c:pt>
                <c:pt idx="2">
                  <c:v>#N/A</c:v>
                </c:pt>
                <c:pt idx="3">
                  <c:v>0.43</c:v>
                </c:pt>
                <c:pt idx="4">
                  <c:v>#N/A</c:v>
                </c:pt>
                <c:pt idx="5">
                  <c:v>0.84</c:v>
                </c:pt>
                <c:pt idx="6">
                  <c:v>#N/A</c:v>
                </c:pt>
                <c:pt idx="7">
                  <c:v>0.82</c:v>
                </c:pt>
                <c:pt idx="8">
                  <c:v>#N/A</c:v>
                </c:pt>
                <c:pt idx="9">
                  <c:v>1.1000000000000001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0.77</c:v>
                </c:pt>
                <c:pt idx="2">
                  <c:v>#N/A</c:v>
                </c:pt>
                <c:pt idx="3">
                  <c:v>1.9</c:v>
                </c:pt>
                <c:pt idx="4">
                  <c:v>#N/A</c:v>
                </c:pt>
                <c:pt idx="5">
                  <c:v>2.2599999999999998</c:v>
                </c:pt>
                <c:pt idx="6">
                  <c:v>#N/A</c:v>
                </c:pt>
                <c:pt idx="7">
                  <c:v>1.51</c:v>
                </c:pt>
                <c:pt idx="8">
                  <c:v>#N/A</c:v>
                </c:pt>
                <c:pt idx="9">
                  <c:v>1.67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1.78</c:v>
                </c:pt>
                <c:pt idx="2">
                  <c:v>#N/A</c:v>
                </c:pt>
                <c:pt idx="3">
                  <c:v>3.72</c:v>
                </c:pt>
                <c:pt idx="4">
                  <c:v>#N/A</c:v>
                </c:pt>
                <c:pt idx="5">
                  <c:v>1.75</c:v>
                </c:pt>
                <c:pt idx="6">
                  <c:v>#N/A</c:v>
                </c:pt>
                <c:pt idx="7">
                  <c:v>1.55</c:v>
                </c:pt>
                <c:pt idx="8">
                  <c:v>#N/A</c:v>
                </c:pt>
                <c:pt idx="9">
                  <c:v>2.2200000000000002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944640"/>
        <c:axId val="134946176"/>
      </c:barChart>
      <c:catAx>
        <c:axId val="1349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46176"/>
        <c:crosses val="autoZero"/>
        <c:auto val="1"/>
        <c:lblAlgn val="ctr"/>
        <c:lblOffset val="100"/>
        <c:tickLblSkip val="1"/>
        <c:tickMarkSkip val="1"/>
        <c:noMultiLvlLbl val="0"/>
      </c:catAx>
      <c:valAx>
        <c:axId val="13494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4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411</c:v>
                </c:pt>
                <c:pt idx="5">
                  <c:v>405</c:v>
                </c:pt>
                <c:pt idx="8">
                  <c:v>440</c:v>
                </c:pt>
                <c:pt idx="11">
                  <c:v>475</c:v>
                </c:pt>
                <c:pt idx="14">
                  <c:v>466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c:v>
                </c:pt>
                <c:pt idx="3">
                  <c:v>35</c:v>
                </c:pt>
                <c:pt idx="6">
                  <c:v>34</c:v>
                </c:pt>
                <c:pt idx="9">
                  <c:v>31</c:v>
                </c:pt>
                <c:pt idx="12">
                  <c:v>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539</c:v>
                </c:pt>
                <c:pt idx="3">
                  <c:v>547</c:v>
                </c:pt>
                <c:pt idx="6">
                  <c:v>590</c:v>
                </c:pt>
                <c:pt idx="9">
                  <c:v>559</c:v>
                </c:pt>
                <c:pt idx="12">
                  <c:v>584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383296"/>
        <c:axId val="135393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169</c:v>
                </c:pt>
                <c:pt idx="2">
                  <c:v>#N/A</c:v>
                </c:pt>
                <c:pt idx="3">
                  <c:v>#N/A</c:v>
                </c:pt>
                <c:pt idx="4">
                  <c:v>180</c:v>
                </c:pt>
                <c:pt idx="5">
                  <c:v>#N/A</c:v>
                </c:pt>
                <c:pt idx="6">
                  <c:v>#N/A</c:v>
                </c:pt>
                <c:pt idx="7">
                  <c:v>187</c:v>
                </c:pt>
                <c:pt idx="8">
                  <c:v>#N/A</c:v>
                </c:pt>
                <c:pt idx="9">
                  <c:v>#N/A</c:v>
                </c:pt>
                <c:pt idx="10">
                  <c:v>118</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383296"/>
        <c:axId val="135393664"/>
      </c:lineChart>
      <c:catAx>
        <c:axId val="1353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93664"/>
        <c:crosses val="autoZero"/>
        <c:auto val="1"/>
        <c:lblAlgn val="ctr"/>
        <c:lblOffset val="100"/>
        <c:tickLblSkip val="1"/>
        <c:tickMarkSkip val="1"/>
        <c:noMultiLvlLbl val="0"/>
      </c:catAx>
      <c:valAx>
        <c:axId val="13539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4061</c:v>
                </c:pt>
                <c:pt idx="5">
                  <c:v>3966</c:v>
                </c:pt>
                <c:pt idx="8">
                  <c:v>3814</c:v>
                </c:pt>
                <c:pt idx="11">
                  <c:v>3630</c:v>
                </c:pt>
                <c:pt idx="14">
                  <c:v>3493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2633</c:v>
                </c:pt>
                <c:pt idx="5">
                  <c:v>2701</c:v>
                </c:pt>
                <c:pt idx="8">
                  <c:v>2764</c:v>
                </c:pt>
                <c:pt idx="11">
                  <c:v>2845</c:v>
                </c:pt>
                <c:pt idx="14">
                  <c:v>3302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468</c:v>
                </c:pt>
                <c:pt idx="3">
                  <c:v>465</c:v>
                </c:pt>
                <c:pt idx="6">
                  <c:v>418</c:v>
                </c:pt>
                <c:pt idx="9">
                  <c:v>396</c:v>
                </c:pt>
                <c:pt idx="12">
                  <c:v>400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19</c:v>
                </c:pt>
                <c:pt idx="6">
                  <c:v>16</c:v>
                </c:pt>
                <c:pt idx="9">
                  <c:v>13</c:v>
                </c:pt>
                <c:pt idx="12">
                  <c:v>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280</c:v>
                </c:pt>
                <c:pt idx="3">
                  <c:v>238</c:v>
                </c:pt>
                <c:pt idx="6">
                  <c:v>195</c:v>
                </c:pt>
                <c:pt idx="9">
                  <c:v>177</c:v>
                </c:pt>
                <c:pt idx="12">
                  <c:v>161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4575</c:v>
                </c:pt>
                <c:pt idx="3">
                  <c:v>4548</c:v>
                </c:pt>
                <c:pt idx="6">
                  <c:v>4288</c:v>
                </c:pt>
                <c:pt idx="9">
                  <c:v>4072</c:v>
                </c:pt>
                <c:pt idx="12">
                  <c:v>3887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00608"/>
        <c:axId val="13530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00608"/>
        <c:axId val="135302528"/>
      </c:lineChart>
      <c:catAx>
        <c:axId val="1353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02528"/>
        <c:crosses val="autoZero"/>
        <c:auto val="1"/>
        <c:lblAlgn val="ctr"/>
        <c:lblOffset val="100"/>
        <c:tickLblSkip val="1"/>
        <c:tickMarkSkip val="1"/>
        <c:noMultiLvlLbl val="0"/>
      </c:catAx>
      <c:valAx>
        <c:axId val="13530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{24DC7581-CE0D-40E0-8F2F-0CB9B1105A6E}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2278-4CCC-9B86-0DF59348CF5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{E0FD63AF-757B-4460-8BFB-DAA3250969C3}</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2278-4CCC-9B86-0DF59348CF5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{0D9A4B5F-73BA-4EC1-B990-8E28C56DE090}</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2278-4CCC-9B86-0DF59348CF54}"/>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{B9B95126-D624-429F-A5AC-DE101CAD326F}</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2278-4CCC-9B86-0DF59348CF54}"/>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{B3ADAB63-2485-4EA1-9425-185F6613CE7F}</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2278-4CCC-9B86-0DF59348C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278-4CCC-9B86-0DF59348CF54}"/>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{393ED353-E465-4FDB-89AB-434EA15680EF}</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2278-4CCC-9B86-0DF59348CF5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{256E9331-B70C-4A7E-BB61-A7F01F951E6D}</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2278-4CCC-9B86-0DF59348CF5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{2859DBBB-3863-433D-AA0B-0C3810198D71}</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2278-4CCC-9B86-0DF59348CF54}"/>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{87C0E11D-32EA-4EFE-8C8E-34E7827F7B48}</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2278-4CCC-9B86-0DF59348CF54}"/>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{E92B2554-BEA2-45DC-A6E6-A998A1BCA8AC}</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2278-4CCC-9B86-0DF59348C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278-4CCC-9B86-0DF59348CF54}"/>
            </c:ext>
          </c:extLst>
        </c:ser>
        <c:dLbls>
          <c:showLegendKey val="0"/>
          <c:showVal val="0"/>
          <c:showCatName val="0"/>
          <c:showSerName val="0"/>
          <c:showPercent val="0"/>
          <c:showBubbleSize val="0"/>
        </c:dLbls>
        <c:axId val="132643072"/>
        <c:axId val="132718976"/>
      </c:scatterChart>
      <c:valAx>
        <c:axId val="132643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718976"/>
        <c:crosses val="autoZero"/>
        <c:crossBetween val="midCat"/>
      </c:valAx>
      <c:valAx>
        <c:axId val="13271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4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{60543202-EA6C-4EDD-BF5C-56981F7D31BC}</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C58A-44F1-A8DE-20A6D813D3DA}"/>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{03BA60DF-8A2D-4BFE-A81C-AB5DEBC80484}</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C58A-44F1-A8DE-20A6D813D3DA}"/>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{09AB654A-ED64-4E04-817F-C962CE7C84C7}</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C58A-44F1-A8DE-20A6D813D3DA}"/>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{E3D56753-77F9-4D07-A642-51A2618E85E9}</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C58A-44F1-A8DE-20A6D813D3DA}"/>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{A636D63F-36C3-40FA-B0F0-3F6A76618CFA}</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C58A-44F1-A8DE-20A6D813D3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7.9</c:v>
                </c:pt>
                <c:pt idx="1">
                  <c:v>7.4</c:v>
                </c:pt>
                <c:pt idx="2">
                  <c:v>7.6</c:v>
                </c:pt>
                <c:pt idx="3">
                  <c:v>7.1</c:v>
                </c:pt>
                <c:pt idx="4">
                  <c:v>6.9</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C58A-44F1-A8DE-20A6D813D3DA}"/>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{CD497249-B18E-4A20-94E9-8DE921B1986D}</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C58A-44F1-A8DE-20A6D813D3DA}"/>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{F3B3A694-4C47-4D23-99DD-AC616AFC7931}</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C58A-44F1-A8DE-20A6D813D3DA}"/>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{E70E857A-4DFE-4687-8591-A9B578D06FB1}</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C58A-44F1-A8DE-20A6D813D3DA}"/>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{BB9DC323-9E4F-42FE-8FEA-CF94D83A1D41}</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C58A-44F1-A8DE-20A6D813D3DA}"/>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{A3DEC9DC-AAFB-4842-950E-CB7256219C2D}</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C58A-44F1-A8DE-20A6D813D3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58A-44F1-A8DE-20A6D813D3DA}"/>
            </c:ext>
          </c:extLst>
        </c:ser>
        <c:dLbls>
          <c:showLegendKey val="0"/>
          <c:showVal val="0"/>
          <c:showCatName val="0"/>
          <c:showSerName val="0"/>
          <c:showPercent val="0"/>
          <c:showBubbleSize val="0"/>
        </c:dLbls>
        <c:axId val="136186112"/>
        <c:axId val="136196480"/>
      </c:scatterChart>
      <c:valAx>
        <c:axId val="13618611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96480"/>
        <c:crosses val="autoZero"/>
        <c:crossBetween val="midCat"/>
      </c:valAx>
      <c:valAx>
        <c:axId val="136196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86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情報通信基盤整備事業、鶴居小学校建設事業により増加しており、平成２８年度をピークとして公債費と比率が増加している。償還年限と据置期間の調整により公債費の単年度支出額を平準化しているが、総合計画に基づいた投資的事業の実施と地方債の計画的な発行を行い、健全な財政運営と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類似団体平均とほぼ同率の０．１６となって</a:t>
          </a:r>
          <a:r>
            <a:rPr kumimoji="1" lang="ja-JP" altLang="en-US" sz="1300">
              <a:solidFill>
                <a:schemeClr val="dk1"/>
              </a:solidFill>
              <a:effectLst/>
              <a:latin typeface="+mn-lt"/>
              <a:ea typeface="+mn-ea"/>
              <a:cs typeface="+mn-cs"/>
            </a:rPr>
            <a:t>おり、近財政力指数はほぼ横ばいの傾向にある。</a:t>
          </a:r>
          <a:r>
            <a:rPr kumimoji="1" lang="ja-JP" altLang="ja-JP" sz="1300">
              <a:solidFill>
                <a:schemeClr val="dk1"/>
              </a:solidFill>
              <a:effectLst/>
              <a:latin typeface="+mn-lt"/>
              <a:ea typeface="+mn-ea"/>
              <a:cs typeface="+mn-cs"/>
            </a:rPr>
            <a:t>人口は定住化対策により</a:t>
          </a:r>
          <a:r>
            <a:rPr kumimoji="1" lang="ja-JP" altLang="en-US" sz="1300">
              <a:solidFill>
                <a:schemeClr val="dk1"/>
              </a:solidFill>
              <a:effectLst/>
              <a:latin typeface="+mn-lt"/>
              <a:ea typeface="+mn-ea"/>
              <a:cs typeface="+mn-cs"/>
            </a:rPr>
            <a:t>微増していものの、</a:t>
          </a:r>
          <a:r>
            <a:rPr kumimoji="1" lang="ja-JP" altLang="ja-JP" sz="1300">
              <a:solidFill>
                <a:schemeClr val="dk1"/>
              </a:solidFill>
              <a:effectLst/>
              <a:latin typeface="+mn-lt"/>
              <a:ea typeface="+mn-ea"/>
              <a:cs typeface="+mn-cs"/>
            </a:rPr>
            <a:t>高齢化率（</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１月末現在３０．５６</a:t>
          </a:r>
          <a:r>
            <a:rPr kumimoji="1" lang="ja-JP" altLang="ja-JP" sz="1300">
              <a:solidFill>
                <a:schemeClr val="dk1"/>
              </a:solidFill>
              <a:effectLst/>
              <a:latin typeface="+mn-lt"/>
              <a:ea typeface="+mn-ea"/>
              <a:cs typeface="+mn-cs"/>
            </a:rPr>
            <a:t>％）の上昇</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影響</a:t>
          </a:r>
          <a:r>
            <a:rPr kumimoji="1" lang="ja-JP" altLang="en-US" sz="1300">
              <a:solidFill>
                <a:schemeClr val="dk1"/>
              </a:solidFill>
              <a:effectLst/>
              <a:latin typeface="+mn-lt"/>
              <a:ea typeface="+mn-ea"/>
              <a:cs typeface="+mn-cs"/>
            </a:rPr>
            <a:t>や、近年の景気低迷の影響を払拭できず、</a:t>
          </a:r>
          <a:r>
            <a:rPr kumimoji="1" lang="ja-JP" altLang="ja-JP" sz="1300">
              <a:solidFill>
                <a:schemeClr val="dk1"/>
              </a:solidFill>
              <a:effectLst/>
              <a:latin typeface="+mn-lt"/>
              <a:ea typeface="+mn-ea"/>
              <a:cs typeface="+mn-cs"/>
            </a:rPr>
            <a:t>法人</a:t>
          </a:r>
          <a:r>
            <a:rPr kumimoji="1" lang="ja-JP" altLang="en-US" sz="1300">
              <a:solidFill>
                <a:schemeClr val="dk1"/>
              </a:solidFill>
              <a:effectLst/>
              <a:latin typeface="+mn-lt"/>
              <a:ea typeface="+mn-ea"/>
              <a:cs typeface="+mn-cs"/>
            </a:rPr>
            <a:t>や個人事業主</a:t>
          </a:r>
          <a:r>
            <a:rPr kumimoji="1" lang="ja-JP" altLang="ja-JP" sz="1300">
              <a:solidFill>
                <a:schemeClr val="dk1"/>
              </a:solidFill>
              <a:effectLst/>
              <a:latin typeface="+mn-lt"/>
              <a:ea typeface="+mn-ea"/>
              <a:cs typeface="+mn-cs"/>
            </a:rPr>
            <a:t>の撤退など</a:t>
          </a:r>
          <a:r>
            <a:rPr kumimoji="1" lang="ja-JP" altLang="en-US" sz="1300">
              <a:solidFill>
                <a:schemeClr val="dk1"/>
              </a:solidFill>
              <a:effectLst/>
              <a:latin typeface="+mn-lt"/>
              <a:ea typeface="+mn-ea"/>
              <a:cs typeface="+mn-cs"/>
            </a:rPr>
            <a:t>が散見される状況である</a:t>
          </a:r>
          <a:r>
            <a:rPr kumimoji="1" lang="ja-JP" altLang="ja-JP" sz="1300">
              <a:solidFill>
                <a:schemeClr val="dk1"/>
              </a:solidFill>
              <a:effectLst/>
              <a:latin typeface="+mn-lt"/>
              <a:ea typeface="+mn-ea"/>
              <a:cs typeface="+mn-cs"/>
            </a:rPr>
            <a:t>。基幹産業である酪農業を中心とした業績の向上や企業化の促進を図るとともに、投資的事業の精査や業務の見直しによる行政の効率化等に取り組み、安定した財政の運用に努める。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20320</xdr:rowOff>
    </xdr:to>
    <xdr:cxnSp macro="">
      <xdr:nvCxnSpPr>
        <xdr:cNvPr id="68" name="直線コネクタ 67"/>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xdr:cNvCxnSpPr/>
      </xdr:nvCxnSpPr>
      <xdr:spPr>
        <a:xfrm>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類似団体平均を０．４ポイント下回っているものの、前年対比４．０ポイントの増。</a:t>
          </a:r>
          <a:endParaRPr kumimoji="1" lang="en-US" altLang="ja-JP" sz="1200">
            <a:latin typeface="ＭＳ Ｐゴシック"/>
          </a:endParaRPr>
        </a:p>
        <a:p>
          <a:r>
            <a:rPr kumimoji="1" lang="ja-JP" altLang="en-US" sz="1200">
              <a:latin typeface="ＭＳ Ｐゴシック"/>
            </a:rPr>
            <a:t>普通交付税額の減額に加え、職員数の増加や嘱託職員の給与見直し等による人件費、近年整備した大型情報基盤施設、小学校給食施設、地域特産品等販売促進施設等の維持管理経費、村立鶴居診療所建設事業債、建替予定の子育て支援施設、総合体育館等に係る起債発行に伴う公債費等の増加により、経常収支比率の上昇が懸念される。</a:t>
          </a:r>
          <a:endParaRPr kumimoji="1" lang="en-US" altLang="ja-JP" sz="1200">
            <a:latin typeface="ＭＳ Ｐゴシック"/>
          </a:endParaRPr>
        </a:p>
        <a:p>
          <a:r>
            <a:rPr kumimoji="1" lang="ja-JP" altLang="en-US" sz="1200">
              <a:latin typeface="ＭＳ Ｐゴシック"/>
            </a:rPr>
            <a:t>今後、民間委託と指定管理者制度の活用や行政の効率化による経常経費の縮減などに努め、現在の水準を確保する。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64</xdr:row>
      <xdr:rowOff>22134</xdr:rowOff>
    </xdr:to>
    <xdr:cxnSp macro="">
      <xdr:nvCxnSpPr>
        <xdr:cNvPr id="130" name="直線コネクタ 129"/>
        <xdr:cNvCxnSpPr/>
      </xdr:nvCxnSpPr>
      <xdr:spPr>
        <a:xfrm>
          <a:off x="4114800" y="1085704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155666</xdr:rowOff>
    </xdr:to>
    <xdr:cxnSp macro="">
      <xdr:nvCxnSpPr>
        <xdr:cNvPr id="133" name="直線コネクタ 132"/>
        <xdr:cNvCxnSpPr/>
      </xdr:nvCxnSpPr>
      <xdr:spPr>
        <a:xfrm flipV="1">
          <a:off x="3225800" y="1085704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103051</xdr:rowOff>
    </xdr:from>
    <xdr:to>
      <xdr:col>4</xdr:col>
      <xdr:colOff>482600</xdr:colOff>
      <xdr:row>63</xdr:row>
      <xdr:rowOff>155666</xdr:rowOff>
    </xdr:to>
    <xdr:cxnSp macro="">
      <xdr:nvCxnSpPr>
        <xdr:cNvPr id="136" name="直線コネクタ 135"/>
        <xdr:cNvCxnSpPr/>
      </xdr:nvCxnSpPr>
      <xdr:spPr>
        <a:xfrm>
          <a:off x="2336800" y="1073295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150404</xdr:rowOff>
    </xdr:from>
    <xdr:to>
      <xdr:col>3</xdr:col>
      <xdr:colOff>279400</xdr:colOff>
      <xdr:row>62</xdr:row>
      <xdr:rowOff>103051</xdr:rowOff>
    </xdr:to>
    <xdr:cxnSp macro="">
      <xdr:nvCxnSpPr>
        <xdr:cNvPr id="139" name="直線コネクタ 138"/>
        <xdr:cNvCxnSpPr/>
      </xdr:nvCxnSpPr>
      <xdr:spPr>
        <a:xfrm>
          <a:off x="1447800" y="106088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142784</xdr:rowOff>
    </xdr:from>
    <xdr:to>
      <xdr:col>7</xdr:col>
      <xdr:colOff>203200</xdr:colOff>
      <xdr:row>64</xdr:row>
      <xdr:rowOff>72934</xdr:rowOff>
    </xdr:to>
    <xdr:sp macro="" textlink="">
      <xdr:nvSpPr>
        <xdr:cNvPr id="149" name="円/楕円 148"/>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159311</xdr:rowOff>
    </xdr:from>
    <xdr:ext cx="762000" cy="259045"/>
    <xdr:sp macro="" textlink="">
      <xdr:nvSpPr>
        <xdr:cNvPr id="150" name="財政構造の弾力性該当値テキスト"/>
        <xdr:cNvSpPr txBox="1"/>
      </xdr:nvSpPr>
      <xdr:spPr>
        <a:xfrm>
          <a:off x="50419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1" name="円/楕円 150"/>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116676</xdr:rowOff>
    </xdr:from>
    <xdr:ext cx="736600" cy="259045"/>
    <xdr:sp macro="" textlink="">
      <xdr:nvSpPr>
        <xdr:cNvPr id="152" name="テキスト ボックス 151"/>
        <xdr:cNvSpPr txBox="1"/>
      </xdr:nvSpPr>
      <xdr:spPr>
        <a:xfrm>
          <a:off x="3733800" y="1057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104866</xdr:rowOff>
    </xdr:from>
    <xdr:to>
      <xdr:col>4</xdr:col>
      <xdr:colOff>533400</xdr:colOff>
      <xdr:row>64</xdr:row>
      <xdr:rowOff>35016</xdr:rowOff>
    </xdr:to>
    <xdr:sp macro="" textlink="">
      <xdr:nvSpPr>
        <xdr:cNvPr id="153" name="円/楕円 152"/>
        <xdr:cNvSpPr/>
      </xdr:nvSpPr>
      <xdr:spPr>
        <a:xfrm>
          <a:off x="3175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45193</xdr:rowOff>
    </xdr:from>
    <xdr:ext cx="762000" cy="259045"/>
    <xdr:sp macro="" textlink="">
      <xdr:nvSpPr>
        <xdr:cNvPr id="154" name="テキスト ボックス 153"/>
        <xdr:cNvSpPr txBox="1"/>
      </xdr:nvSpPr>
      <xdr:spPr>
        <a:xfrm>
          <a:off x="2844800" y="10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52251</xdr:rowOff>
    </xdr:from>
    <xdr:to>
      <xdr:col>3</xdr:col>
      <xdr:colOff>330200</xdr:colOff>
      <xdr:row>62</xdr:row>
      <xdr:rowOff>153851</xdr:rowOff>
    </xdr:to>
    <xdr:sp macro="" textlink="">
      <xdr:nvSpPr>
        <xdr:cNvPr id="155" name="円/楕円 154"/>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164028</xdr:rowOff>
    </xdr:from>
    <xdr:ext cx="762000" cy="259045"/>
    <xdr:sp macro="" textlink="">
      <xdr:nvSpPr>
        <xdr:cNvPr id="156" name="テキスト ボックス 155"/>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99604</xdr:rowOff>
    </xdr:from>
    <xdr:to>
      <xdr:col>2</xdr:col>
      <xdr:colOff>127000</xdr:colOff>
      <xdr:row>62</xdr:row>
      <xdr:rowOff>29754</xdr:rowOff>
    </xdr:to>
    <xdr:sp macro="" textlink="">
      <xdr:nvSpPr>
        <xdr:cNvPr id="157" name="円/楕円 156"/>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39931</xdr:rowOff>
    </xdr:from>
    <xdr:ext cx="762000" cy="259045"/>
    <xdr:sp macro="" textlink="">
      <xdr:nvSpPr>
        <xdr:cNvPr id="158" name="テキスト ボックス 157"/>
        <xdr:cNvSpPr txBox="1"/>
      </xdr:nvSpPr>
      <xdr:spPr>
        <a:xfrm>
          <a:off x="1066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特性として行政面積が広範囲に及ぶため、各地区に整備した施設の維持管理費や行政サービスの移送費などの経費負担が大きくなることから、類似団体平均を２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100878</xdr:rowOff>
    </xdr:from>
    <xdr:to>
      <xdr:col>7</xdr:col>
      <xdr:colOff>152400</xdr:colOff>
      <xdr:row>83</xdr:row>
      <xdr:rowOff>118721</xdr:rowOff>
    </xdr:to>
    <xdr:cxnSp macro="">
      <xdr:nvCxnSpPr>
        <xdr:cNvPr id="194" name="直線コネクタ 193"/>
        <xdr:cNvCxnSpPr/>
      </xdr:nvCxnSpPr>
      <xdr:spPr>
        <a:xfrm>
          <a:off x="4114800" y="14331228"/>
          <a:ext cx="8382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72172</xdr:rowOff>
    </xdr:from>
    <xdr:to>
      <xdr:col>6</xdr:col>
      <xdr:colOff>0</xdr:colOff>
      <xdr:row>83</xdr:row>
      <xdr:rowOff>100878</xdr:rowOff>
    </xdr:to>
    <xdr:cxnSp macro="">
      <xdr:nvCxnSpPr>
        <xdr:cNvPr id="197" name="直線コネクタ 196"/>
        <xdr:cNvCxnSpPr/>
      </xdr:nvCxnSpPr>
      <xdr:spPr>
        <a:xfrm>
          <a:off x="3225800" y="1430252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39818</xdr:rowOff>
    </xdr:from>
    <xdr:to>
      <xdr:col>4</xdr:col>
      <xdr:colOff>482600</xdr:colOff>
      <xdr:row>83</xdr:row>
      <xdr:rowOff>72172</xdr:rowOff>
    </xdr:to>
    <xdr:cxnSp macro="">
      <xdr:nvCxnSpPr>
        <xdr:cNvPr id="200" name="直線コネクタ 199"/>
        <xdr:cNvCxnSpPr/>
      </xdr:nvCxnSpPr>
      <xdr:spPr>
        <a:xfrm>
          <a:off x="2336800" y="14270168"/>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39818</xdr:rowOff>
    </xdr:from>
    <xdr:to>
      <xdr:col>3</xdr:col>
      <xdr:colOff>279400</xdr:colOff>
      <xdr:row>83</xdr:row>
      <xdr:rowOff>50279</xdr:rowOff>
    </xdr:to>
    <xdr:cxnSp macro="">
      <xdr:nvCxnSpPr>
        <xdr:cNvPr id="203" name="直線コネクタ 202"/>
        <xdr:cNvCxnSpPr/>
      </xdr:nvCxnSpPr>
      <xdr:spPr>
        <a:xfrm flipV="1">
          <a:off x="1447800" y="14270168"/>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67921</xdr:rowOff>
    </xdr:from>
    <xdr:to>
      <xdr:col>7</xdr:col>
      <xdr:colOff>203200</xdr:colOff>
      <xdr:row>83</xdr:row>
      <xdr:rowOff>169521</xdr:rowOff>
    </xdr:to>
    <xdr:sp macro="" textlink="">
      <xdr:nvSpPr>
        <xdr:cNvPr id="213" name="円/楕円 212"/>
        <xdr:cNvSpPr/>
      </xdr:nvSpPr>
      <xdr:spPr>
        <a:xfrm>
          <a:off x="4902200" y="142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39998</xdr:rowOff>
    </xdr:from>
    <xdr:ext cx="762000" cy="259045"/>
    <xdr:sp macro="" textlink="">
      <xdr:nvSpPr>
        <xdr:cNvPr id="214" name="人件費・物件費等の状況該当値テキスト"/>
        <xdr:cNvSpPr txBox="1"/>
      </xdr:nvSpPr>
      <xdr:spPr>
        <a:xfrm>
          <a:off x="5041900" y="142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527,269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50078</xdr:rowOff>
    </xdr:from>
    <xdr:to>
      <xdr:col>6</xdr:col>
      <xdr:colOff>50800</xdr:colOff>
      <xdr:row>83</xdr:row>
      <xdr:rowOff>151678</xdr:rowOff>
    </xdr:to>
    <xdr:sp macro="" textlink="">
      <xdr:nvSpPr>
        <xdr:cNvPr id="215" name="円/楕円 214"/>
        <xdr:cNvSpPr/>
      </xdr:nvSpPr>
      <xdr:spPr>
        <a:xfrm>
          <a:off x="4064000" y="142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136455</xdr:rowOff>
    </xdr:from>
    <xdr:ext cx="736600" cy="259045"/>
    <xdr:sp macro="" textlink="">
      <xdr:nvSpPr>
        <xdr:cNvPr id="216" name="テキスト ボックス 215"/>
        <xdr:cNvSpPr txBox="1"/>
      </xdr:nvSpPr>
      <xdr:spPr>
        <a:xfrm>
          <a:off x="3733800" y="1436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511,740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21372</xdr:rowOff>
    </xdr:from>
    <xdr:to>
      <xdr:col>4</xdr:col>
      <xdr:colOff>533400</xdr:colOff>
      <xdr:row>83</xdr:row>
      <xdr:rowOff>122972</xdr:rowOff>
    </xdr:to>
    <xdr:sp macro="" textlink="">
      <xdr:nvSpPr>
        <xdr:cNvPr id="217" name="円/楕円 216"/>
        <xdr:cNvSpPr/>
      </xdr:nvSpPr>
      <xdr:spPr>
        <a:xfrm>
          <a:off x="3175000" y="142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107749</xdr:rowOff>
    </xdr:from>
    <xdr:ext cx="762000" cy="259045"/>
    <xdr:sp macro="" textlink="">
      <xdr:nvSpPr>
        <xdr:cNvPr id="218" name="テキスト ボックス 217"/>
        <xdr:cNvSpPr txBox="1"/>
      </xdr:nvSpPr>
      <xdr:spPr>
        <a:xfrm>
          <a:off x="2844800" y="143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160468</xdr:rowOff>
    </xdr:from>
    <xdr:to>
      <xdr:col>3</xdr:col>
      <xdr:colOff>330200</xdr:colOff>
      <xdr:row>83</xdr:row>
      <xdr:rowOff>90618</xdr:rowOff>
    </xdr:to>
    <xdr:sp macro="" textlink="">
      <xdr:nvSpPr>
        <xdr:cNvPr id="219" name="円/楕円 218"/>
        <xdr:cNvSpPr/>
      </xdr:nvSpPr>
      <xdr:spPr>
        <a:xfrm>
          <a:off x="2286000" y="142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75395</xdr:rowOff>
    </xdr:from>
    <xdr:ext cx="762000" cy="259045"/>
    <xdr:sp macro="" textlink="">
      <xdr:nvSpPr>
        <xdr:cNvPr id="220" name="テキスト ボックス 219"/>
        <xdr:cNvSpPr txBox="1"/>
      </xdr:nvSpPr>
      <xdr:spPr>
        <a:xfrm>
          <a:off x="1955800" y="143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170929</xdr:rowOff>
    </xdr:from>
    <xdr:to>
      <xdr:col>2</xdr:col>
      <xdr:colOff>127000</xdr:colOff>
      <xdr:row>83</xdr:row>
      <xdr:rowOff>101079</xdr:rowOff>
    </xdr:to>
    <xdr:sp macro="" textlink="">
      <xdr:nvSpPr>
        <xdr:cNvPr id="221" name="円/楕円 220"/>
        <xdr:cNvSpPr/>
      </xdr:nvSpPr>
      <xdr:spPr>
        <a:xfrm>
          <a:off x="1397000" y="142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85856</xdr:rowOff>
    </xdr:from>
    <xdr:ext cx="762000" cy="259045"/>
    <xdr:sp macro="" textlink="">
      <xdr:nvSpPr>
        <xdr:cNvPr id="222" name="テキスト ボックス 221"/>
        <xdr:cNvSpPr txBox="1"/>
      </xdr:nvSpPr>
      <xdr:spPr>
        <a:xfrm>
          <a:off x="1066800" y="143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給与体制に準拠しているが、給与階層の偏り、中途職員採用の実施や比較的若い年代の昇格、減給保障等の影響により、９７．６と類似団体平均を２．４ポイント上回る水準になっている。今後は、新規採用と定年退職者の増加によりラスパイレス指数は下降する見通しであり、引き続き、給与体系の偏在を是正するなど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87122</xdr:rowOff>
    </xdr:to>
    <xdr:cxnSp macro="">
      <xdr:nvCxnSpPr>
        <xdr:cNvPr id="254" name="直線コネクタ 253"/>
        <xdr:cNvCxnSpPr/>
      </xdr:nvCxnSpPr>
      <xdr:spPr>
        <a:xfrm flipV="1">
          <a:off x="16179800" y="1473047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87122</xdr:rowOff>
    </xdr:from>
    <xdr:to>
      <xdr:col>23</xdr:col>
      <xdr:colOff>406400</xdr:colOff>
      <xdr:row>86</xdr:row>
      <xdr:rowOff>145035</xdr:rowOff>
    </xdr:to>
    <xdr:cxnSp macro="">
      <xdr:nvCxnSpPr>
        <xdr:cNvPr id="257" name="直線コネクタ 256"/>
        <xdr:cNvCxnSpPr/>
      </xdr:nvCxnSpPr>
      <xdr:spPr>
        <a:xfrm flipV="1">
          <a:off x="15290800" y="1483182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145035</xdr:rowOff>
    </xdr:to>
    <xdr:cxnSp macro="">
      <xdr:nvCxnSpPr>
        <xdr:cNvPr id="260" name="直線コネクタ 259"/>
        <xdr:cNvCxnSpPr/>
      </xdr:nvCxnSpPr>
      <xdr:spPr>
        <a:xfrm>
          <a:off x="14401800" y="1482217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88</xdr:row>
      <xdr:rowOff>67563</xdr:rowOff>
    </xdr:to>
    <xdr:cxnSp macro="">
      <xdr:nvCxnSpPr>
        <xdr:cNvPr id="263" name="直線コネクタ 262"/>
        <xdr:cNvCxnSpPr/>
      </xdr:nvCxnSpPr>
      <xdr:spPr>
        <a:xfrm flipV="1">
          <a:off x="13512800" y="14822170"/>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4"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5" name="円/楕円 274"/>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122699</xdr:rowOff>
    </xdr:from>
    <xdr:ext cx="736600" cy="259045"/>
    <xdr:sp macro="" textlink="">
      <xdr:nvSpPr>
        <xdr:cNvPr id="276" name="テキスト ボックス 275"/>
        <xdr:cNvSpPr txBox="1"/>
      </xdr:nvSpPr>
      <xdr:spPr>
        <a:xfrm>
          <a:off x="15798800" y="1486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94235</xdr:rowOff>
    </xdr:from>
    <xdr:to>
      <xdr:col>22</xdr:col>
      <xdr:colOff>254000</xdr:colOff>
      <xdr:row>87</xdr:row>
      <xdr:rowOff>24385</xdr:rowOff>
    </xdr:to>
    <xdr:sp macro="" textlink="">
      <xdr:nvSpPr>
        <xdr:cNvPr id="277" name="円/楕円 276"/>
        <xdr:cNvSpPr/>
      </xdr:nvSpPr>
      <xdr:spPr>
        <a:xfrm>
          <a:off x="15240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9162</xdr:rowOff>
    </xdr:from>
    <xdr:ext cx="762000" cy="259045"/>
    <xdr:sp macro="" textlink="">
      <xdr:nvSpPr>
        <xdr:cNvPr id="278" name="テキスト ボックス 277"/>
        <xdr:cNvSpPr txBox="1"/>
      </xdr:nvSpPr>
      <xdr:spPr>
        <a:xfrm>
          <a:off x="14909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9" name="円/楕円 278"/>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0" name="テキスト ボックス 279"/>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1" name="円/楕円 280"/>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2" name="テキスト ボックス 281"/>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２２．９７人と類似団体平均を若干上回っている。人口に対して行政面積が広大といった地域特性（人口密度４．６／㎢）にあるが、組織体制の効率化を図り、今後も適正な定員管理に努める。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121793</xdr:rowOff>
    </xdr:from>
    <xdr:to>
      <xdr:col>24</xdr:col>
      <xdr:colOff>558800</xdr:colOff>
      <xdr:row>61</xdr:row>
      <xdr:rowOff>166916</xdr:rowOff>
    </xdr:to>
    <xdr:cxnSp macro="">
      <xdr:nvCxnSpPr>
        <xdr:cNvPr id="314" name="直線コネクタ 313"/>
        <xdr:cNvCxnSpPr/>
      </xdr:nvCxnSpPr>
      <xdr:spPr>
        <a:xfrm>
          <a:off x="16179800" y="10580243"/>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117691</xdr:rowOff>
    </xdr:from>
    <xdr:to>
      <xdr:col>23</xdr:col>
      <xdr:colOff>406400</xdr:colOff>
      <xdr:row>61</xdr:row>
      <xdr:rowOff>121793</xdr:rowOff>
    </xdr:to>
    <xdr:cxnSp macro="">
      <xdr:nvCxnSpPr>
        <xdr:cNvPr id="317" name="直線コネクタ 316"/>
        <xdr:cNvCxnSpPr/>
      </xdr:nvCxnSpPr>
      <xdr:spPr>
        <a:xfrm>
          <a:off x="15290800" y="10576141"/>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116725</xdr:rowOff>
    </xdr:from>
    <xdr:to>
      <xdr:col>22</xdr:col>
      <xdr:colOff>203200</xdr:colOff>
      <xdr:row>61</xdr:row>
      <xdr:rowOff>117691</xdr:rowOff>
    </xdr:to>
    <xdr:cxnSp macro="">
      <xdr:nvCxnSpPr>
        <xdr:cNvPr id="320" name="直線コネクタ 319"/>
        <xdr:cNvCxnSpPr/>
      </xdr:nvCxnSpPr>
      <xdr:spPr>
        <a:xfrm>
          <a:off x="14401800" y="1057517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99835</xdr:rowOff>
    </xdr:from>
    <xdr:to>
      <xdr:col>21</xdr:col>
      <xdr:colOff>0</xdr:colOff>
      <xdr:row>61</xdr:row>
      <xdr:rowOff>116725</xdr:rowOff>
    </xdr:to>
    <xdr:cxnSp macro="">
      <xdr:nvCxnSpPr>
        <xdr:cNvPr id="323" name="直線コネクタ 322"/>
        <xdr:cNvCxnSpPr/>
      </xdr:nvCxnSpPr>
      <xdr:spPr>
        <a:xfrm>
          <a:off x="13512800" y="10558285"/>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116116</xdr:rowOff>
    </xdr:from>
    <xdr:to>
      <xdr:col>24</xdr:col>
      <xdr:colOff>609600</xdr:colOff>
      <xdr:row>62</xdr:row>
      <xdr:rowOff>46266</xdr:rowOff>
    </xdr:to>
    <xdr:sp macro="" textlink="">
      <xdr:nvSpPr>
        <xdr:cNvPr id="333" name="円/楕円 332"/>
        <xdr:cNvSpPr/>
      </xdr:nvSpPr>
      <xdr:spPr>
        <a:xfrm>
          <a:off x="16967200" y="10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88193</xdr:rowOff>
    </xdr:from>
    <xdr:ext cx="762000" cy="259045"/>
    <xdr:sp macro="" textlink="">
      <xdr:nvSpPr>
        <xdr:cNvPr id="334" name="定員管理の状況該当値テキスト"/>
        <xdr:cNvSpPr txBox="1"/>
      </xdr:nvSpPr>
      <xdr:spPr>
        <a:xfrm>
          <a:off x="17106900" y="1054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70993</xdr:rowOff>
    </xdr:from>
    <xdr:to>
      <xdr:col>23</xdr:col>
      <xdr:colOff>457200</xdr:colOff>
      <xdr:row>62</xdr:row>
      <xdr:rowOff>1143</xdr:rowOff>
    </xdr:to>
    <xdr:sp macro="" textlink="">
      <xdr:nvSpPr>
        <xdr:cNvPr id="335" name="円/楕円 334"/>
        <xdr:cNvSpPr/>
      </xdr:nvSpPr>
      <xdr:spPr>
        <a:xfrm>
          <a:off x="16129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36" name="テキスト ボックス 335"/>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66891</xdr:rowOff>
    </xdr:from>
    <xdr:to>
      <xdr:col>22</xdr:col>
      <xdr:colOff>254000</xdr:colOff>
      <xdr:row>61</xdr:row>
      <xdr:rowOff>168491</xdr:rowOff>
    </xdr:to>
    <xdr:sp macro="" textlink="">
      <xdr:nvSpPr>
        <xdr:cNvPr id="337" name="円/楕円 336"/>
        <xdr:cNvSpPr/>
      </xdr:nvSpPr>
      <xdr:spPr>
        <a:xfrm>
          <a:off x="15240000" y="105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7218</xdr:rowOff>
    </xdr:from>
    <xdr:ext cx="762000" cy="259045"/>
    <xdr:sp macro="" textlink="">
      <xdr:nvSpPr>
        <xdr:cNvPr id="338" name="テキスト ボックス 337"/>
        <xdr:cNvSpPr txBox="1"/>
      </xdr:nvSpPr>
      <xdr:spPr>
        <a:xfrm>
          <a:off x="14909800" y="10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65925</xdr:rowOff>
    </xdr:from>
    <xdr:to>
      <xdr:col>21</xdr:col>
      <xdr:colOff>50800</xdr:colOff>
      <xdr:row>61</xdr:row>
      <xdr:rowOff>167525</xdr:rowOff>
    </xdr:to>
    <xdr:sp macro="" textlink="">
      <xdr:nvSpPr>
        <xdr:cNvPr id="339" name="円/楕円 338"/>
        <xdr:cNvSpPr/>
      </xdr:nvSpPr>
      <xdr:spPr>
        <a:xfrm>
          <a:off x="14351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152302</xdr:rowOff>
    </xdr:from>
    <xdr:ext cx="762000" cy="259045"/>
    <xdr:sp macro="" textlink="">
      <xdr:nvSpPr>
        <xdr:cNvPr id="340" name="テキスト ボックス 339"/>
        <xdr:cNvSpPr txBox="1"/>
      </xdr:nvSpPr>
      <xdr:spPr>
        <a:xfrm>
          <a:off x="14020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49035</xdr:rowOff>
    </xdr:from>
    <xdr:to>
      <xdr:col>19</xdr:col>
      <xdr:colOff>533400</xdr:colOff>
      <xdr:row>61</xdr:row>
      <xdr:rowOff>150635</xdr:rowOff>
    </xdr:to>
    <xdr:sp macro="" textlink="">
      <xdr:nvSpPr>
        <xdr:cNvPr id="341" name="円/楕円 340"/>
        <xdr:cNvSpPr/>
      </xdr:nvSpPr>
      <xdr:spPr>
        <a:xfrm>
          <a:off x="13462000" y="10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135412</xdr:rowOff>
    </xdr:from>
    <xdr:ext cx="762000" cy="259045"/>
    <xdr:sp macro="" textlink="">
      <xdr:nvSpPr>
        <xdr:cNvPr id="342" name="テキスト ボックス 341"/>
        <xdr:cNvSpPr txBox="1"/>
      </xdr:nvSpPr>
      <xdr:spPr>
        <a:xfrm>
          <a:off x="13131800" y="1059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発行額の抑制と基金等の取り崩しによる投資的経費の財源確保により、６．９％と類似団体平均を０．５ポイント下回っている。今後、村立鶴居診療所建設事業による元金の償還開始や、建替予定の子育て支援施設、総合体育館の大型建設事業に係る借入による比率の上昇を見込んでおり、計画的な地方債の発行を行い、起債償還額の平準化と適正な実質公債費比率の維持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56896</xdr:rowOff>
    </xdr:to>
    <xdr:cxnSp macro="">
      <xdr:nvCxnSpPr>
        <xdr:cNvPr id="373" name="直線コネクタ 372"/>
        <xdr:cNvCxnSpPr/>
      </xdr:nvCxnSpPr>
      <xdr:spPr>
        <a:xfrm flipV="1">
          <a:off x="16179800" y="70766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81026</xdr:rowOff>
    </xdr:to>
    <xdr:cxnSp macro="">
      <xdr:nvCxnSpPr>
        <xdr:cNvPr id="376" name="直線コネクタ 375"/>
        <xdr:cNvCxnSpPr/>
      </xdr:nvCxnSpPr>
      <xdr:spPr>
        <a:xfrm flipV="1">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81026</xdr:rowOff>
    </xdr:to>
    <xdr:cxnSp macro="">
      <xdr:nvCxnSpPr>
        <xdr:cNvPr id="379" name="直線コネクタ 378"/>
        <xdr:cNvCxnSpPr/>
      </xdr:nvCxnSpPr>
      <xdr:spPr>
        <a:xfrm>
          <a:off x="14401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95504</xdr:rowOff>
    </xdr:to>
    <xdr:cxnSp macro="">
      <xdr:nvCxnSpPr>
        <xdr:cNvPr id="382" name="直線コネクタ 381"/>
        <xdr:cNvCxnSpPr/>
      </xdr:nvCxnSpPr>
      <xdr:spPr>
        <a:xfrm flipV="1">
          <a:off x="13512800" y="710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2" name="円/楕円 391"/>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3"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4" name="円/楕円 393"/>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5" name="テキスト ボックス 394"/>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6" name="円/楕円 395"/>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7" name="テキスト ボックス 396"/>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398" name="円/楕円 397"/>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399" name="テキスト ボックス 398"/>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400" name="円/楕円 399"/>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401" name="テキスト ボックス 400"/>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適正配置による人件費の抑制により、２０．３％と類似団体平均を２．９ポイント下回っているが、国の人事院勧告に準拠した給与改定、中途採用（１名）及び再任用職員（２名）等により、前年度比較では１．４ポイント上昇している。今後も、施設管理等の民間委託化や業務体制の効率化など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26416</xdr:rowOff>
    </xdr:to>
    <xdr:cxnSp macro="">
      <xdr:nvCxnSpPr>
        <xdr:cNvPr id="64" name="直線コネクタ 63"/>
        <xdr:cNvCxnSpPr/>
      </xdr:nvCxnSpPr>
      <xdr:spPr>
        <a:xfrm>
          <a:off x="3987800" y="6134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36</xdr:row>
      <xdr:rowOff>26416</xdr:rowOff>
    </xdr:to>
    <xdr:cxnSp macro="">
      <xdr:nvCxnSpPr>
        <xdr:cNvPr id="67" name="直線コネクタ 66"/>
        <xdr:cNvCxnSpPr/>
      </xdr:nvCxnSpPr>
      <xdr:spPr>
        <a:xfrm flipV="1">
          <a:off x="3098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36</xdr:row>
      <xdr:rowOff>26416</xdr:rowOff>
    </xdr:to>
    <xdr:cxnSp macro="">
      <xdr:nvCxnSpPr>
        <xdr:cNvPr id="70" name="直線コネクタ 69"/>
        <xdr:cNvCxnSpPr/>
      </xdr:nvCxnSpPr>
      <xdr:spPr>
        <a:xfrm>
          <a:off x="2209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35</xdr:row>
      <xdr:rowOff>101854</xdr:rowOff>
    </xdr:to>
    <xdr:cxnSp macro="">
      <xdr:nvCxnSpPr>
        <xdr:cNvPr id="73" name="直線コネクタ 72"/>
        <xdr:cNvCxnSpPr/>
      </xdr:nvCxnSpPr>
      <xdr:spPr>
        <a:xfrm>
          <a:off x="1320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3" name="円/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5" name="円/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103632</xdr:rowOff>
    </xdr:from>
    <xdr:to>
      <xdr:col>1</xdr:col>
      <xdr:colOff>676275</xdr:colOff>
      <xdr:row>35</xdr:row>
      <xdr:rowOff>33782</xdr:rowOff>
    </xdr:to>
    <xdr:sp macro="" textlink="">
      <xdr:nvSpPr>
        <xdr:cNvPr id="91" name="円/楕円 90"/>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43959</xdr:rowOff>
    </xdr:from>
    <xdr:ext cx="762000" cy="259045"/>
    <xdr:sp macro="" textlink="">
      <xdr:nvSpPr>
        <xdr:cNvPr id="92" name="テキスト ボックス 91"/>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に対して行政面積が広大といった地域事情により、各地区に整備した施設の維持管理費や行政サービスの移送経費等が多くかかることから、１６．２％と類似団体平均を１．９ポイント上回っている。今後、経常経費の増による影響が見込まれることから、民間委託や指定管理者制度に係る対象業務の拡大、システム関連経費の見直しなどを行い、行政コストの削減に取り組む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161290</xdr:rowOff>
    </xdr:to>
    <xdr:cxnSp macro="">
      <xdr:nvCxnSpPr>
        <xdr:cNvPr id="125" name="直線コネクタ 124"/>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115570</xdr:rowOff>
    </xdr:to>
    <xdr:cxnSp macro="">
      <xdr:nvCxnSpPr>
        <xdr:cNvPr id="128" name="直線コネクタ 127"/>
        <xdr:cNvCxnSpPr/>
      </xdr:nvCxnSpPr>
      <xdr:spPr>
        <a:xfrm>
          <a:off x="14782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92710</xdr:rowOff>
    </xdr:to>
    <xdr:cxnSp macro="">
      <xdr:nvCxnSpPr>
        <xdr:cNvPr id="131" name="直線コネクタ 130"/>
        <xdr:cNvCxnSpPr/>
      </xdr:nvCxnSpPr>
      <xdr:spPr>
        <a:xfrm>
          <a:off x="13893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161290</xdr:rowOff>
    </xdr:to>
    <xdr:cxnSp macro="">
      <xdr:nvCxnSpPr>
        <xdr:cNvPr id="134" name="直線コネクタ 133"/>
        <xdr:cNvCxnSpPr/>
      </xdr:nvCxnSpPr>
      <xdr:spPr>
        <a:xfrm flipV="1">
          <a:off x="13004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8" name="円/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学生までの医療費無料化や老人医療費給付といった単独事業を実施しているが、２．３％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143328</xdr:rowOff>
    </xdr:to>
    <xdr:cxnSp macro="">
      <xdr:nvCxnSpPr>
        <xdr:cNvPr id="187" name="直線コネクタ 186"/>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0" name="直線コネクタ 189"/>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196" name="直線コネクタ 195"/>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10414</xdr:rowOff>
    </xdr:from>
    <xdr:to>
      <xdr:col>24</xdr:col>
      <xdr:colOff>31750</xdr:colOff>
      <xdr:row>55</xdr:row>
      <xdr:rowOff>33274</xdr:rowOff>
    </xdr:to>
    <xdr:cxnSp macro="">
      <xdr:nvCxnSpPr>
        <xdr:cNvPr id="245" name="直線コネクタ 244"/>
        <xdr:cNvCxnSpPr/>
      </xdr:nvCxnSpPr>
      <xdr:spPr>
        <a:xfrm>
          <a:off x="15671800" y="94401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10414</xdr:rowOff>
    </xdr:from>
    <xdr:to>
      <xdr:col>22</xdr:col>
      <xdr:colOff>565150</xdr:colOff>
      <xdr:row>55</xdr:row>
      <xdr:rowOff>33274</xdr:rowOff>
    </xdr:to>
    <xdr:cxnSp macro="">
      <xdr:nvCxnSpPr>
        <xdr:cNvPr id="248" name="直線コネクタ 247"/>
        <xdr:cNvCxnSpPr/>
      </xdr:nvCxnSpPr>
      <xdr:spPr>
        <a:xfrm flipV="1">
          <a:off x="14782800" y="9440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33274</xdr:rowOff>
    </xdr:to>
    <xdr:cxnSp macro="">
      <xdr:nvCxnSpPr>
        <xdr:cNvPr id="251" name="直線コネクタ 250"/>
        <xdr:cNvCxnSpPr/>
      </xdr:nvCxnSpPr>
      <xdr:spPr>
        <a:xfrm>
          <a:off x="13893800" y="9417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159004</xdr:rowOff>
    </xdr:to>
    <xdr:cxnSp macro="">
      <xdr:nvCxnSpPr>
        <xdr:cNvPr id="254" name="直線コネクタ 253"/>
        <xdr:cNvCxnSpPr/>
      </xdr:nvCxnSpPr>
      <xdr:spPr>
        <a:xfrm>
          <a:off x="13004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64" name="円/楕円 263"/>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65"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131064</xdr:rowOff>
    </xdr:from>
    <xdr:to>
      <xdr:col>22</xdr:col>
      <xdr:colOff>615950</xdr:colOff>
      <xdr:row>55</xdr:row>
      <xdr:rowOff>61214</xdr:rowOff>
    </xdr:to>
    <xdr:sp macro="" textlink="">
      <xdr:nvSpPr>
        <xdr:cNvPr id="266" name="円/楕円 265"/>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71391</xdr:rowOff>
    </xdr:from>
    <xdr:ext cx="736600" cy="259045"/>
    <xdr:sp macro="" textlink="">
      <xdr:nvSpPr>
        <xdr:cNvPr id="267" name="テキスト ボックス 266"/>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153924</xdr:rowOff>
    </xdr:from>
    <xdr:to>
      <xdr:col>21</xdr:col>
      <xdr:colOff>412750</xdr:colOff>
      <xdr:row>55</xdr:row>
      <xdr:rowOff>84074</xdr:rowOff>
    </xdr:to>
    <xdr:sp macro="" textlink="">
      <xdr:nvSpPr>
        <xdr:cNvPr id="268" name="円/楕円 267"/>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94251</xdr:rowOff>
    </xdr:from>
    <xdr:ext cx="762000" cy="259045"/>
    <xdr:sp macro="" textlink="">
      <xdr:nvSpPr>
        <xdr:cNvPr id="269" name="テキスト ボックス 268"/>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70" name="円/楕円 269"/>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1" name="テキスト ボックス 270"/>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2" name="円/楕円 271"/>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3" name="テキスト ボックス 272"/>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独自の生活路線バス運行補助金や乳質改善奨励補助金、高等学校等人材育成支援金等の実施により、１３．４％と類似団体平均を１．３ポイント上回っている。各団体に対する補助金の内容精査等を実施し、適正な支出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168148</xdr:rowOff>
    </xdr:to>
    <xdr:cxnSp macro="">
      <xdr:nvCxnSpPr>
        <xdr:cNvPr id="303" name="直線コネクタ 302"/>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159004</xdr:rowOff>
    </xdr:to>
    <xdr:cxnSp macro="">
      <xdr:nvCxnSpPr>
        <xdr:cNvPr id="306" name="直線コネクタ 305"/>
        <xdr:cNvCxnSpPr/>
      </xdr:nvCxnSpPr>
      <xdr:spPr>
        <a:xfrm>
          <a:off x="14782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127000</xdr:rowOff>
    </xdr:to>
    <xdr:cxnSp macro="">
      <xdr:nvCxnSpPr>
        <xdr:cNvPr id="309" name="直線コネクタ 308"/>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127000</xdr:rowOff>
    </xdr:to>
    <xdr:cxnSp macro="">
      <xdr:nvCxnSpPr>
        <xdr:cNvPr id="312" name="直線コネクタ 311"/>
        <xdr:cNvCxnSpPr/>
      </xdr:nvCxnSpPr>
      <xdr:spPr>
        <a:xfrm>
          <a:off x="13004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3"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4" name="円/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5" name="テキスト ボックス 324"/>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6" name="円/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8" name="円/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9" name="テキスト ボックス 32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鶴居小学校建設事業と村立鶴居診療所建設事業による起債の発行により、２１．９％と類似団体平均を４．１ポイント上回っている。公債費を歳出総額の２割以内に調整しており、総合計画に基づいた投資的事業の実施と地方債の計画的な発行を行い、健全な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142239</xdr:rowOff>
    </xdr:to>
    <xdr:cxnSp macro="">
      <xdr:nvCxnSpPr>
        <xdr:cNvPr id="363" name="直線コネクタ 362"/>
        <xdr:cNvCxnSpPr/>
      </xdr:nvCxnSpPr>
      <xdr:spPr>
        <a:xfrm>
          <a:off x="3987800" y="132943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165100</xdr:rowOff>
    </xdr:to>
    <xdr:cxnSp macro="">
      <xdr:nvCxnSpPr>
        <xdr:cNvPr id="366" name="直線コネクタ 365"/>
        <xdr:cNvCxnSpPr/>
      </xdr:nvCxnSpPr>
      <xdr:spPr>
        <a:xfrm flipV="1">
          <a:off x="3098800" y="13294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165100</xdr:rowOff>
    </xdr:to>
    <xdr:cxnSp macro="">
      <xdr:nvCxnSpPr>
        <xdr:cNvPr id="369" name="直線コネクタ 368"/>
        <xdr:cNvCxnSpPr/>
      </xdr:nvCxnSpPr>
      <xdr:spPr>
        <a:xfrm>
          <a:off x="2209800" y="132486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46989</xdr:rowOff>
    </xdr:to>
    <xdr:cxnSp macro="">
      <xdr:nvCxnSpPr>
        <xdr:cNvPr id="372" name="直線コネクタ 371"/>
        <xdr:cNvCxnSpPr/>
      </xdr:nvCxnSpPr>
      <xdr:spPr>
        <a:xfrm>
          <a:off x="1320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91439</xdr:rowOff>
    </xdr:from>
    <xdr:to>
      <xdr:col>7</xdr:col>
      <xdr:colOff>66675</xdr:colOff>
      <xdr:row>78</xdr:row>
      <xdr:rowOff>21589</xdr:rowOff>
    </xdr:to>
    <xdr:sp macro="" textlink="">
      <xdr:nvSpPr>
        <xdr:cNvPr id="382" name="円/楕円 381"/>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63516</xdr:rowOff>
    </xdr:from>
    <xdr:ext cx="762000" cy="259045"/>
    <xdr:sp macro="" textlink="">
      <xdr:nvSpPr>
        <xdr:cNvPr id="383"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4" name="円/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5" name="テキスト ボックス 38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114300</xdr:rowOff>
    </xdr:from>
    <xdr:to>
      <xdr:col>4</xdr:col>
      <xdr:colOff>396875</xdr:colOff>
      <xdr:row>78</xdr:row>
      <xdr:rowOff>44450</xdr:rowOff>
    </xdr:to>
    <xdr:sp macro="" textlink="">
      <xdr:nvSpPr>
        <xdr:cNvPr id="386" name="円/楕円 385"/>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7" name="テキスト ボックス 386"/>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8" name="円/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9" name="テキスト ボックス 38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0" name="円/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73677</xdr:rowOff>
    </xdr:from>
    <xdr:ext cx="762000" cy="259045"/>
    <xdr:sp macro="" textlink="">
      <xdr:nvSpPr>
        <xdr:cNvPr id="391" name="テキスト ボックス 39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人件費・扶助費・繰出金が類似団体平均を下回っている影響により、公債費を除く全体の比率が類似団体平均を下回っている。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125367</xdr:rowOff>
    </xdr:from>
    <xdr:to>
      <xdr:col>24</xdr:col>
      <xdr:colOff>31750</xdr:colOff>
      <xdr:row>76</xdr:row>
      <xdr:rowOff>42092</xdr:rowOff>
    </xdr:to>
    <xdr:cxnSp macro="">
      <xdr:nvCxnSpPr>
        <xdr:cNvPr id="426" name="直線コネクタ 425"/>
        <xdr:cNvCxnSpPr/>
      </xdr:nvCxnSpPr>
      <xdr:spPr>
        <a:xfrm>
          <a:off x="15671800" y="12984117"/>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125367</xdr:rowOff>
    </xdr:from>
    <xdr:to>
      <xdr:col>22</xdr:col>
      <xdr:colOff>565150</xdr:colOff>
      <xdr:row>75</xdr:row>
      <xdr:rowOff>158024</xdr:rowOff>
    </xdr:to>
    <xdr:cxnSp macro="">
      <xdr:nvCxnSpPr>
        <xdr:cNvPr id="429" name="直線コネクタ 428"/>
        <xdr:cNvCxnSpPr/>
      </xdr:nvCxnSpPr>
      <xdr:spPr>
        <a:xfrm flipV="1">
          <a:off x="14782800" y="12984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158024</xdr:rowOff>
    </xdr:to>
    <xdr:cxnSp macro="">
      <xdr:nvCxnSpPr>
        <xdr:cNvPr id="432" name="直線コネクタ 431"/>
        <xdr:cNvCxnSpPr/>
      </xdr:nvCxnSpPr>
      <xdr:spPr>
        <a:xfrm>
          <a:off x="13893800" y="129057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130266</xdr:rowOff>
    </xdr:from>
    <xdr:to>
      <xdr:col>20</xdr:col>
      <xdr:colOff>158750</xdr:colOff>
      <xdr:row>75</xdr:row>
      <xdr:rowOff>46990</xdr:rowOff>
    </xdr:to>
    <xdr:cxnSp macro="">
      <xdr:nvCxnSpPr>
        <xdr:cNvPr id="435" name="直線コネクタ 434"/>
        <xdr:cNvCxnSpPr/>
      </xdr:nvCxnSpPr>
      <xdr:spPr>
        <a:xfrm>
          <a:off x="13004800" y="128175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162742</xdr:rowOff>
    </xdr:from>
    <xdr:to>
      <xdr:col>24</xdr:col>
      <xdr:colOff>82550</xdr:colOff>
      <xdr:row>76</xdr:row>
      <xdr:rowOff>92892</xdr:rowOff>
    </xdr:to>
    <xdr:sp macro="" textlink="">
      <xdr:nvSpPr>
        <xdr:cNvPr id="445" name="円/楕円 444"/>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7818</xdr:rowOff>
    </xdr:from>
    <xdr:ext cx="762000" cy="259045"/>
    <xdr:sp macro="" textlink="">
      <xdr:nvSpPr>
        <xdr:cNvPr id="446" name="公債費以外該当値テキスト"/>
        <xdr:cNvSpPr txBox="1"/>
      </xdr:nvSpPr>
      <xdr:spPr>
        <a:xfrm>
          <a:off x="16598900" y="128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74567</xdr:rowOff>
    </xdr:from>
    <xdr:to>
      <xdr:col>22</xdr:col>
      <xdr:colOff>615950</xdr:colOff>
      <xdr:row>76</xdr:row>
      <xdr:rowOff>4716</xdr:rowOff>
    </xdr:to>
    <xdr:sp macro="" textlink="">
      <xdr:nvSpPr>
        <xdr:cNvPr id="447" name="円/楕円 446"/>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14894</xdr:rowOff>
    </xdr:from>
    <xdr:ext cx="736600" cy="259045"/>
    <xdr:sp macro="" textlink="">
      <xdr:nvSpPr>
        <xdr:cNvPr id="448" name="テキスト ボックス 447"/>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107224</xdr:rowOff>
    </xdr:from>
    <xdr:to>
      <xdr:col>21</xdr:col>
      <xdr:colOff>412750</xdr:colOff>
      <xdr:row>76</xdr:row>
      <xdr:rowOff>37374</xdr:rowOff>
    </xdr:to>
    <xdr:sp macro="" textlink="">
      <xdr:nvSpPr>
        <xdr:cNvPr id="449" name="円/楕円 448"/>
        <xdr:cNvSpPr/>
      </xdr:nvSpPr>
      <xdr:spPr>
        <a:xfrm>
          <a:off x="14732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47551</xdr:rowOff>
    </xdr:from>
    <xdr:ext cx="762000" cy="259045"/>
    <xdr:sp macro="" textlink="">
      <xdr:nvSpPr>
        <xdr:cNvPr id="450" name="テキスト ボックス 449"/>
        <xdr:cNvSpPr txBox="1"/>
      </xdr:nvSpPr>
      <xdr:spPr>
        <a:xfrm>
          <a:off x="14401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1" name="円/楕円 45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2" name="テキスト ボックス 451"/>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79466</xdr:rowOff>
    </xdr:from>
    <xdr:to>
      <xdr:col>19</xdr:col>
      <xdr:colOff>6350</xdr:colOff>
      <xdr:row>75</xdr:row>
      <xdr:rowOff>9616</xdr:rowOff>
    </xdr:to>
    <xdr:sp macro="" textlink="">
      <xdr:nvSpPr>
        <xdr:cNvPr id="453" name="円/楕円 452"/>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19793</xdr:rowOff>
    </xdr:from>
    <xdr:ext cx="762000" cy="259045"/>
    <xdr:sp macro="" textlink="">
      <xdr:nvSpPr>
        <xdr:cNvPr id="454" name="テキスト ボックス 453"/>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北海道鶴居村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21502</xdr:rowOff>
    </xdr:from>
    <xdr:to>
      <xdr:col>4</xdr:col>
      <xdr:colOff>1117600</xdr:colOff>
      <xdr:row>16</xdr:row>
      <xdr:rowOff>21852</xdr:rowOff>
    </xdr:to>
    <xdr:cxnSp macro="">
      <xdr:nvCxnSpPr>
        <xdr:cNvPr id="47" name="直線コネクタ 46"/>
        <xdr:cNvCxnSpPr/>
      </xdr:nvCxnSpPr>
      <xdr:spPr bwMode="auto">
        <a:xfrm flipV="1">
          <a:off x="5003800" y="2812327"/>
          <a:ext cx="647700" cy="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21852</xdr:rowOff>
    </xdr:from>
    <xdr:to>
      <xdr:col>4</xdr:col>
      <xdr:colOff>469900</xdr:colOff>
      <xdr:row>16</xdr:row>
      <xdr:rowOff>46086</xdr:rowOff>
    </xdr:to>
    <xdr:cxnSp macro="">
      <xdr:nvCxnSpPr>
        <xdr:cNvPr id="50" name="直線コネクタ 49"/>
        <xdr:cNvCxnSpPr/>
      </xdr:nvCxnSpPr>
      <xdr:spPr bwMode="auto">
        <a:xfrm flipV="1">
          <a:off x="4305300" y="2812677"/>
          <a:ext cx="698500" cy="2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46086</xdr:rowOff>
    </xdr:from>
    <xdr:to>
      <xdr:col>3</xdr:col>
      <xdr:colOff>904875</xdr:colOff>
      <xdr:row>16</xdr:row>
      <xdr:rowOff>62734</xdr:rowOff>
    </xdr:to>
    <xdr:cxnSp macro="">
      <xdr:nvCxnSpPr>
        <xdr:cNvPr id="53" name="直線コネクタ 52"/>
        <xdr:cNvCxnSpPr/>
      </xdr:nvCxnSpPr>
      <xdr:spPr bwMode="auto">
        <a:xfrm flipV="1">
          <a:off x="3606800" y="2836911"/>
          <a:ext cx="698500" cy="1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62734</xdr:rowOff>
    </xdr:from>
    <xdr:to>
      <xdr:col>3</xdr:col>
      <xdr:colOff>206375</xdr:colOff>
      <xdr:row>16</xdr:row>
      <xdr:rowOff>76949</xdr:rowOff>
    </xdr:to>
    <xdr:cxnSp macro="">
      <xdr:nvCxnSpPr>
        <xdr:cNvPr id="56" name="直線コネクタ 55"/>
        <xdr:cNvCxnSpPr/>
      </xdr:nvCxnSpPr>
      <xdr:spPr bwMode="auto">
        <a:xfrm flipV="1">
          <a:off x="2908300" y="2853559"/>
          <a:ext cx="698500" cy="1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142152</xdr:rowOff>
    </xdr:from>
    <xdr:to>
      <xdr:col>5</xdr:col>
      <xdr:colOff>34925</xdr:colOff>
      <xdr:row>16</xdr:row>
      <xdr:rowOff>72302</xdr:rowOff>
    </xdr:to>
    <xdr:sp macro="" textlink="">
      <xdr:nvSpPr>
        <xdr:cNvPr id="66" name="円/楕円 65"/>
        <xdr:cNvSpPr/>
      </xdr:nvSpPr>
      <xdr:spPr bwMode="auto">
        <a:xfrm>
          <a:off x="5600700" y="276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158679</xdr:rowOff>
    </xdr:from>
    <xdr:ext cx="762000" cy="259045"/>
    <xdr:sp macro="" textlink="">
      <xdr:nvSpPr>
        <xdr:cNvPr id="67" name="人口1人当たり決算額の推移該当値テキスト130"/>
        <xdr:cNvSpPr txBox="1"/>
      </xdr:nvSpPr>
      <xdr:spPr>
        <a:xfrm>
          <a:off x="5740400" y="2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291,983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142502</xdr:rowOff>
    </xdr:from>
    <xdr:to>
      <xdr:col>4</xdr:col>
      <xdr:colOff>520700</xdr:colOff>
      <xdr:row>16</xdr:row>
      <xdr:rowOff>72652</xdr:rowOff>
    </xdr:to>
    <xdr:sp macro="" textlink="">
      <xdr:nvSpPr>
        <xdr:cNvPr id="68" name="円/楕円 67"/>
        <xdr:cNvSpPr/>
      </xdr:nvSpPr>
      <xdr:spPr bwMode="auto">
        <a:xfrm>
          <a:off x="4953000" y="276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82829</xdr:rowOff>
    </xdr:from>
    <xdr:ext cx="736600" cy="259045"/>
    <xdr:sp macro="" textlink="">
      <xdr:nvSpPr>
        <xdr:cNvPr id="69" name="テキスト ボックス 68"/>
        <xdr:cNvSpPr txBox="1"/>
      </xdr:nvSpPr>
      <xdr:spPr>
        <a:xfrm>
          <a:off x="4622800" y="253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166736</xdr:rowOff>
    </xdr:from>
    <xdr:to>
      <xdr:col>3</xdr:col>
      <xdr:colOff>955675</xdr:colOff>
      <xdr:row>16</xdr:row>
      <xdr:rowOff>96886</xdr:rowOff>
    </xdr:to>
    <xdr:sp macro="" textlink="">
      <xdr:nvSpPr>
        <xdr:cNvPr id="70" name="円/楕円 69"/>
        <xdr:cNvSpPr/>
      </xdr:nvSpPr>
      <xdr:spPr bwMode="auto">
        <a:xfrm>
          <a:off x="4254500" y="278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107063</xdr:rowOff>
    </xdr:from>
    <xdr:ext cx="762000" cy="259045"/>
    <xdr:sp macro="" textlink="">
      <xdr:nvSpPr>
        <xdr:cNvPr id="71" name="テキスト ボックス 70"/>
        <xdr:cNvSpPr txBox="1"/>
      </xdr:nvSpPr>
      <xdr:spPr>
        <a:xfrm>
          <a:off x="3924300" y="255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281,229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11934</xdr:rowOff>
    </xdr:from>
    <xdr:to>
      <xdr:col>3</xdr:col>
      <xdr:colOff>257175</xdr:colOff>
      <xdr:row>16</xdr:row>
      <xdr:rowOff>113534</xdr:rowOff>
    </xdr:to>
    <xdr:sp macro="" textlink="">
      <xdr:nvSpPr>
        <xdr:cNvPr id="72" name="円/楕円 71"/>
        <xdr:cNvSpPr/>
      </xdr:nvSpPr>
      <xdr:spPr bwMode="auto">
        <a:xfrm>
          <a:off x="3556000" y="280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123711</xdr:rowOff>
    </xdr:from>
    <xdr:ext cx="762000" cy="259045"/>
    <xdr:sp macro="" textlink="">
      <xdr:nvSpPr>
        <xdr:cNvPr id="73" name="テキスト ボックス 72"/>
        <xdr:cNvSpPr txBox="1"/>
      </xdr:nvSpPr>
      <xdr:spPr>
        <a:xfrm>
          <a:off x="3225800" y="257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26149</xdr:rowOff>
    </xdr:from>
    <xdr:to>
      <xdr:col>2</xdr:col>
      <xdr:colOff>692150</xdr:colOff>
      <xdr:row>16</xdr:row>
      <xdr:rowOff>127749</xdr:rowOff>
    </xdr:to>
    <xdr:sp macro="" textlink="">
      <xdr:nvSpPr>
        <xdr:cNvPr id="74" name="円/楕円 73"/>
        <xdr:cNvSpPr/>
      </xdr:nvSpPr>
      <xdr:spPr bwMode="auto">
        <a:xfrm>
          <a:off x="2857500" y="281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137926</xdr:rowOff>
    </xdr:from>
    <xdr:ext cx="762000" cy="259045"/>
    <xdr:sp macro="" textlink="">
      <xdr:nvSpPr>
        <xdr:cNvPr id="75" name="テキスト ボックス 74"/>
        <xdr:cNvSpPr txBox="1"/>
      </xdr:nvSpPr>
      <xdr:spPr>
        <a:xfrm>
          <a:off x="2527300" y="258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148776</xdr:rowOff>
    </xdr:from>
    <xdr:to>
      <xdr:col>4</xdr:col>
      <xdr:colOff>1117600</xdr:colOff>
      <xdr:row>35</xdr:row>
      <xdr:rowOff>197578</xdr:rowOff>
    </xdr:to>
    <xdr:cxnSp macro="">
      <xdr:nvCxnSpPr>
        <xdr:cNvPr id="106" name="直線コネクタ 105"/>
        <xdr:cNvCxnSpPr/>
      </xdr:nvCxnSpPr>
      <xdr:spPr bwMode="auto">
        <a:xfrm flipV="1">
          <a:off x="5003800" y="6759126"/>
          <a:ext cx="647700" cy="4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75602</xdr:rowOff>
    </xdr:from>
    <xdr:to>
      <xdr:col>4</xdr:col>
      <xdr:colOff>469900</xdr:colOff>
      <xdr:row>35</xdr:row>
      <xdr:rowOff>197578</xdr:rowOff>
    </xdr:to>
    <xdr:cxnSp macro="">
      <xdr:nvCxnSpPr>
        <xdr:cNvPr id="109" name="直線コネクタ 108"/>
        <xdr:cNvCxnSpPr/>
      </xdr:nvCxnSpPr>
      <xdr:spPr bwMode="auto">
        <a:xfrm>
          <a:off x="4305300" y="6685952"/>
          <a:ext cx="698500" cy="1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75602</xdr:rowOff>
    </xdr:from>
    <xdr:to>
      <xdr:col>3</xdr:col>
      <xdr:colOff>904875</xdr:colOff>
      <xdr:row>35</xdr:row>
      <xdr:rowOff>90181</xdr:rowOff>
    </xdr:to>
    <xdr:cxnSp macro="">
      <xdr:nvCxnSpPr>
        <xdr:cNvPr id="112" name="直線コネクタ 111"/>
        <xdr:cNvCxnSpPr/>
      </xdr:nvCxnSpPr>
      <xdr:spPr bwMode="auto">
        <a:xfrm flipV="1">
          <a:off x="3606800" y="6685952"/>
          <a:ext cx="698500" cy="1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90181</xdr:rowOff>
    </xdr:from>
    <xdr:to>
      <xdr:col>3</xdr:col>
      <xdr:colOff>206375</xdr:colOff>
      <xdr:row>35</xdr:row>
      <xdr:rowOff>106087</xdr:rowOff>
    </xdr:to>
    <xdr:cxnSp macro="">
      <xdr:nvCxnSpPr>
        <xdr:cNvPr id="115" name="直線コネクタ 114"/>
        <xdr:cNvCxnSpPr/>
      </xdr:nvCxnSpPr>
      <xdr:spPr bwMode="auto">
        <a:xfrm flipV="1">
          <a:off x="2908300" y="6700531"/>
          <a:ext cx="698500" cy="1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97976</xdr:rowOff>
    </xdr:from>
    <xdr:to>
      <xdr:col>5</xdr:col>
      <xdr:colOff>34925</xdr:colOff>
      <xdr:row>35</xdr:row>
      <xdr:rowOff>199576</xdr:rowOff>
    </xdr:to>
    <xdr:sp macro="" textlink="">
      <xdr:nvSpPr>
        <xdr:cNvPr id="125" name="円/楕円 124"/>
        <xdr:cNvSpPr/>
      </xdr:nvSpPr>
      <xdr:spPr bwMode="auto">
        <a:xfrm>
          <a:off x="5600700" y="670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285953</xdr:rowOff>
    </xdr:from>
    <xdr:ext cx="762000" cy="259045"/>
    <xdr:sp macro="" textlink="">
      <xdr:nvSpPr>
        <xdr:cNvPr id="126" name="人口1人当たり決算額の推移該当値テキスト445"/>
        <xdr:cNvSpPr txBox="1"/>
      </xdr:nvSpPr>
      <xdr:spPr>
        <a:xfrm>
          <a:off x="5740400" y="65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146778</xdr:rowOff>
    </xdr:from>
    <xdr:to>
      <xdr:col>4</xdr:col>
      <xdr:colOff>520700</xdr:colOff>
      <xdr:row>35</xdr:row>
      <xdr:rowOff>248378</xdr:rowOff>
    </xdr:to>
    <xdr:sp macro="" textlink="">
      <xdr:nvSpPr>
        <xdr:cNvPr id="127" name="円/楕円 126"/>
        <xdr:cNvSpPr/>
      </xdr:nvSpPr>
      <xdr:spPr bwMode="auto">
        <a:xfrm>
          <a:off x="4953000" y="6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258555</xdr:rowOff>
    </xdr:from>
    <xdr:ext cx="736600" cy="259045"/>
    <xdr:sp macro="" textlink="">
      <xdr:nvSpPr>
        <xdr:cNvPr id="128" name="テキスト ボックス 127"/>
        <xdr:cNvSpPr txBox="1"/>
      </xdr:nvSpPr>
      <xdr:spPr>
        <a:xfrm>
          <a:off x="4622800" y="652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24802</xdr:rowOff>
    </xdr:from>
    <xdr:to>
      <xdr:col>3</xdr:col>
      <xdr:colOff>955675</xdr:colOff>
      <xdr:row>35</xdr:row>
      <xdr:rowOff>126402</xdr:rowOff>
    </xdr:to>
    <xdr:sp macro="" textlink="">
      <xdr:nvSpPr>
        <xdr:cNvPr id="129" name="円/楕円 128"/>
        <xdr:cNvSpPr/>
      </xdr:nvSpPr>
      <xdr:spPr bwMode="auto">
        <a:xfrm>
          <a:off x="4254500" y="663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136579</xdr:rowOff>
    </xdr:from>
    <xdr:ext cx="762000" cy="259045"/>
    <xdr:sp macro="" textlink="">
      <xdr:nvSpPr>
        <xdr:cNvPr id="130" name="テキスト ボックス 129"/>
        <xdr:cNvSpPr txBox="1"/>
      </xdr:nvSpPr>
      <xdr:spPr>
        <a:xfrm>
          <a:off x="3924300" y="64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39381</xdr:rowOff>
    </xdr:from>
    <xdr:to>
      <xdr:col>3</xdr:col>
      <xdr:colOff>257175</xdr:colOff>
      <xdr:row>35</xdr:row>
      <xdr:rowOff>140981</xdr:rowOff>
    </xdr:to>
    <xdr:sp macro="" textlink="">
      <xdr:nvSpPr>
        <xdr:cNvPr id="131" name="円/楕円 130"/>
        <xdr:cNvSpPr/>
      </xdr:nvSpPr>
      <xdr:spPr bwMode="auto">
        <a:xfrm>
          <a:off x="3556000" y="66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151159</xdr:rowOff>
    </xdr:from>
    <xdr:ext cx="762000" cy="259045"/>
    <xdr:sp macro="" textlink="">
      <xdr:nvSpPr>
        <xdr:cNvPr id="132" name="テキスト ボックス 131"/>
        <xdr:cNvSpPr txBox="1"/>
      </xdr:nvSpPr>
      <xdr:spPr>
        <a:xfrm>
          <a:off x="3225800" y="641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55287</xdr:rowOff>
    </xdr:from>
    <xdr:to>
      <xdr:col>2</xdr:col>
      <xdr:colOff>692150</xdr:colOff>
      <xdr:row>35</xdr:row>
      <xdr:rowOff>156887</xdr:rowOff>
    </xdr:to>
    <xdr:sp macro="" textlink="">
      <xdr:nvSpPr>
        <xdr:cNvPr id="133" name="円/楕円 132"/>
        <xdr:cNvSpPr/>
      </xdr:nvSpPr>
      <xdr:spPr bwMode="auto">
        <a:xfrm>
          <a:off x="2857500" y="666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167065</xdr:rowOff>
    </xdr:from>
    <xdr:ext cx="762000" cy="259045"/>
    <xdr:sp macro="" textlink="">
      <xdr:nvSpPr>
        <xdr:cNvPr id="134" name="テキスト ボックス 133"/>
        <xdr:cNvSpPr txBox="1"/>
      </xdr:nvSpPr>
      <xdr:spPr>
        <a:xfrm>
          <a:off x="2527300" y="64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160264</xdr:rowOff>
    </xdr:from>
    <xdr:to>
      <xdr:col>6</xdr:col>
      <xdr:colOff>511175</xdr:colOff>
      <xdr:row>37</xdr:row>
      <xdr:rowOff>16435</xdr:rowOff>
    </xdr:to>
    <xdr:cxnSp macro="">
      <xdr:nvCxnSpPr>
        <xdr:cNvPr id="63" name="直線コネクタ 62"/>
        <xdr:cNvCxnSpPr/>
      </xdr:nvCxnSpPr>
      <xdr:spPr>
        <a:xfrm flipV="1">
          <a:off x="3797300" y="6332464"/>
          <a:ext cx="8382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16435</xdr:rowOff>
    </xdr:from>
    <xdr:to>
      <xdr:col>5</xdr:col>
      <xdr:colOff>358775</xdr:colOff>
      <xdr:row>37</xdr:row>
      <xdr:rowOff>27209</xdr:rowOff>
    </xdr:to>
    <xdr:cxnSp macro="">
      <xdr:nvCxnSpPr>
        <xdr:cNvPr id="66" name="直線コネクタ 65"/>
        <xdr:cNvCxnSpPr/>
      </xdr:nvCxnSpPr>
      <xdr:spPr>
        <a:xfrm flipV="1">
          <a:off x="2908300" y="6360085"/>
          <a:ext cx="8890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27209</xdr:rowOff>
    </xdr:from>
    <xdr:to>
      <xdr:col>4</xdr:col>
      <xdr:colOff>155575</xdr:colOff>
      <xdr:row>37</xdr:row>
      <xdr:rowOff>38832</xdr:rowOff>
    </xdr:to>
    <xdr:cxnSp macro="">
      <xdr:nvCxnSpPr>
        <xdr:cNvPr id="69" name="直線コネクタ 68"/>
        <xdr:cNvCxnSpPr/>
      </xdr:nvCxnSpPr>
      <xdr:spPr>
        <a:xfrm flipV="1">
          <a:off x="2019300" y="6370859"/>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38832</xdr:rowOff>
    </xdr:from>
    <xdr:to>
      <xdr:col>2</xdr:col>
      <xdr:colOff>638175</xdr:colOff>
      <xdr:row>37</xdr:row>
      <xdr:rowOff>135611</xdr:rowOff>
    </xdr:to>
    <xdr:cxnSp macro="">
      <xdr:nvCxnSpPr>
        <xdr:cNvPr id="72" name="直線コネクタ 71"/>
        <xdr:cNvCxnSpPr/>
      </xdr:nvCxnSpPr>
      <xdr:spPr>
        <a:xfrm flipV="1">
          <a:off x="1130300" y="6382482"/>
          <a:ext cx="889000" cy="9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109464</xdr:rowOff>
    </xdr:from>
    <xdr:to>
      <xdr:col>6</xdr:col>
      <xdr:colOff>561975</xdr:colOff>
      <xdr:row>37</xdr:row>
      <xdr:rowOff>39614</xdr:rowOff>
    </xdr:to>
    <xdr:sp macro="" textlink="">
      <xdr:nvSpPr>
        <xdr:cNvPr id="82" name="円/楕円 81"/>
        <xdr:cNvSpPr/>
      </xdr:nvSpPr>
      <xdr:spPr>
        <a:xfrm>
          <a:off x="4584700" y="62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132341</xdr:rowOff>
    </xdr:from>
    <xdr:ext cx="599010" cy="259045"/>
    <xdr:sp macro="" textlink="">
      <xdr:nvSpPr>
        <xdr:cNvPr id="83" name="人件費該当値テキスト"/>
        <xdr:cNvSpPr txBox="1"/>
      </xdr:nvSpPr>
      <xdr:spPr>
        <a:xfrm>
          <a:off x="4686300" y="613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137085</xdr:rowOff>
    </xdr:from>
    <xdr:to>
      <xdr:col>5</xdr:col>
      <xdr:colOff>409575</xdr:colOff>
      <xdr:row>37</xdr:row>
      <xdr:rowOff>67235</xdr:rowOff>
    </xdr:to>
    <xdr:sp macro="" textlink="">
      <xdr:nvSpPr>
        <xdr:cNvPr id="84" name="円/楕円 83"/>
        <xdr:cNvSpPr/>
      </xdr:nvSpPr>
      <xdr:spPr>
        <a:xfrm>
          <a:off x="3746500" y="63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83762</xdr:rowOff>
    </xdr:from>
    <xdr:ext cx="599010" cy="259045"/>
    <xdr:sp macro="" textlink="">
      <xdr:nvSpPr>
        <xdr:cNvPr id="85" name="テキスト ボックス 84"/>
        <xdr:cNvSpPr txBox="1"/>
      </xdr:nvSpPr>
      <xdr:spPr>
        <a:xfrm>
          <a:off x="3497794" y="608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147859</xdr:rowOff>
    </xdr:from>
    <xdr:to>
      <xdr:col>4</xdr:col>
      <xdr:colOff>206375</xdr:colOff>
      <xdr:row>37</xdr:row>
      <xdr:rowOff>78009</xdr:rowOff>
    </xdr:to>
    <xdr:sp macro="" textlink="">
      <xdr:nvSpPr>
        <xdr:cNvPr id="86" name="円/楕円 85"/>
        <xdr:cNvSpPr/>
      </xdr:nvSpPr>
      <xdr:spPr>
        <a:xfrm>
          <a:off x="2857500" y="63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94536</xdr:rowOff>
    </xdr:from>
    <xdr:ext cx="599010" cy="259045"/>
    <xdr:sp macro="" textlink="">
      <xdr:nvSpPr>
        <xdr:cNvPr id="87" name="テキスト ボックス 86"/>
        <xdr:cNvSpPr txBox="1"/>
      </xdr:nvSpPr>
      <xdr:spPr>
        <a:xfrm>
          <a:off x="2608794" y="609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159482</xdr:rowOff>
    </xdr:from>
    <xdr:to>
      <xdr:col>3</xdr:col>
      <xdr:colOff>3175</xdr:colOff>
      <xdr:row>37</xdr:row>
      <xdr:rowOff>89632</xdr:rowOff>
    </xdr:to>
    <xdr:sp macro="" textlink="">
      <xdr:nvSpPr>
        <xdr:cNvPr id="88" name="円/楕円 87"/>
        <xdr:cNvSpPr/>
      </xdr:nvSpPr>
      <xdr:spPr>
        <a:xfrm>
          <a:off x="1968500" y="63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106159</xdr:rowOff>
    </xdr:from>
    <xdr:ext cx="599010" cy="259045"/>
    <xdr:sp macro="" textlink="">
      <xdr:nvSpPr>
        <xdr:cNvPr id="89" name="テキスト ボックス 88"/>
        <xdr:cNvSpPr txBox="1"/>
      </xdr:nvSpPr>
      <xdr:spPr>
        <a:xfrm>
          <a:off x="1719794" y="610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84811</xdr:rowOff>
    </xdr:from>
    <xdr:to>
      <xdr:col>1</xdr:col>
      <xdr:colOff>485775</xdr:colOff>
      <xdr:row>38</xdr:row>
      <xdr:rowOff>14962</xdr:rowOff>
    </xdr:to>
    <xdr:sp macro="" textlink="">
      <xdr:nvSpPr>
        <xdr:cNvPr id="90" name="円/楕円 89"/>
        <xdr:cNvSpPr/>
      </xdr:nvSpPr>
      <xdr:spPr>
        <a:xfrm>
          <a:off x="1079500" y="6428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31488</xdr:rowOff>
    </xdr:from>
    <xdr:ext cx="599010" cy="259045"/>
    <xdr:sp macro="" textlink="">
      <xdr:nvSpPr>
        <xdr:cNvPr id="91" name="テキスト ボックス 90"/>
        <xdr:cNvSpPr txBox="1"/>
      </xdr:nvSpPr>
      <xdr:spPr>
        <a:xfrm>
          <a:off x="830794" y="62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168355</xdr:rowOff>
    </xdr:from>
    <xdr:to>
      <xdr:col>6</xdr:col>
      <xdr:colOff>511175</xdr:colOff>
      <xdr:row>57</xdr:row>
      <xdr:rowOff>14463</xdr:rowOff>
    </xdr:to>
    <xdr:cxnSp macro="">
      <xdr:nvCxnSpPr>
        <xdr:cNvPr id="122" name="直線コネクタ 121"/>
        <xdr:cNvCxnSpPr/>
      </xdr:nvCxnSpPr>
      <xdr:spPr>
        <a:xfrm flipV="1">
          <a:off x="3797300" y="9769555"/>
          <a:ext cx="8382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14463</xdr:rowOff>
    </xdr:from>
    <xdr:to>
      <xdr:col>5</xdr:col>
      <xdr:colOff>358775</xdr:colOff>
      <xdr:row>57</xdr:row>
      <xdr:rowOff>60983</xdr:rowOff>
    </xdr:to>
    <xdr:cxnSp macro="">
      <xdr:nvCxnSpPr>
        <xdr:cNvPr id="125" name="直線コネクタ 124"/>
        <xdr:cNvCxnSpPr/>
      </xdr:nvCxnSpPr>
      <xdr:spPr>
        <a:xfrm flipV="1">
          <a:off x="2908300" y="9787113"/>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60983</xdr:rowOff>
    </xdr:from>
    <xdr:to>
      <xdr:col>4</xdr:col>
      <xdr:colOff>155575</xdr:colOff>
      <xdr:row>57</xdr:row>
      <xdr:rowOff>69607</xdr:rowOff>
    </xdr:to>
    <xdr:cxnSp macro="">
      <xdr:nvCxnSpPr>
        <xdr:cNvPr id="128" name="直線コネクタ 127"/>
        <xdr:cNvCxnSpPr/>
      </xdr:nvCxnSpPr>
      <xdr:spPr>
        <a:xfrm flipV="1">
          <a:off x="2019300" y="9833633"/>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17652</xdr:rowOff>
    </xdr:from>
    <xdr:to>
      <xdr:col>2</xdr:col>
      <xdr:colOff>638175</xdr:colOff>
      <xdr:row>57</xdr:row>
      <xdr:rowOff>69607</xdr:rowOff>
    </xdr:to>
    <xdr:cxnSp macro="">
      <xdr:nvCxnSpPr>
        <xdr:cNvPr id="131" name="直線コネクタ 130"/>
        <xdr:cNvCxnSpPr/>
      </xdr:nvCxnSpPr>
      <xdr:spPr>
        <a:xfrm>
          <a:off x="1130300" y="9790302"/>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117555</xdr:rowOff>
    </xdr:from>
    <xdr:to>
      <xdr:col>6</xdr:col>
      <xdr:colOff>561975</xdr:colOff>
      <xdr:row>57</xdr:row>
      <xdr:rowOff>47705</xdr:rowOff>
    </xdr:to>
    <xdr:sp macro="" textlink="">
      <xdr:nvSpPr>
        <xdr:cNvPr id="141" name="円/楕円 140"/>
        <xdr:cNvSpPr/>
      </xdr:nvSpPr>
      <xdr:spPr>
        <a:xfrm>
          <a:off x="45847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140432</xdr:rowOff>
    </xdr:from>
    <xdr:ext cx="599010" cy="259045"/>
    <xdr:sp macro="" textlink="">
      <xdr:nvSpPr>
        <xdr:cNvPr id="142" name="物件費該当値テキスト"/>
        <xdr:cNvSpPr txBox="1"/>
      </xdr:nvSpPr>
      <xdr:spPr>
        <a:xfrm>
          <a:off x="4686300" y="957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135113</xdr:rowOff>
    </xdr:from>
    <xdr:to>
      <xdr:col>5</xdr:col>
      <xdr:colOff>409575</xdr:colOff>
      <xdr:row>57</xdr:row>
      <xdr:rowOff>65263</xdr:rowOff>
    </xdr:to>
    <xdr:sp macro="" textlink="">
      <xdr:nvSpPr>
        <xdr:cNvPr id="143" name="円/楕円 142"/>
        <xdr:cNvSpPr/>
      </xdr:nvSpPr>
      <xdr:spPr>
        <a:xfrm>
          <a:off x="3746500" y="9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81790</xdr:rowOff>
    </xdr:from>
    <xdr:ext cx="599010" cy="259045"/>
    <xdr:sp macro="" textlink="">
      <xdr:nvSpPr>
        <xdr:cNvPr id="144" name="テキスト ボックス 143"/>
        <xdr:cNvSpPr txBox="1"/>
      </xdr:nvSpPr>
      <xdr:spPr>
        <a:xfrm>
          <a:off x="3497794" y="951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10183</xdr:rowOff>
    </xdr:from>
    <xdr:to>
      <xdr:col>4</xdr:col>
      <xdr:colOff>206375</xdr:colOff>
      <xdr:row>57</xdr:row>
      <xdr:rowOff>111783</xdr:rowOff>
    </xdr:to>
    <xdr:sp macro="" textlink="">
      <xdr:nvSpPr>
        <xdr:cNvPr id="145" name="円/楕円 144"/>
        <xdr:cNvSpPr/>
      </xdr:nvSpPr>
      <xdr:spPr>
        <a:xfrm>
          <a:off x="2857500" y="9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128310</xdr:rowOff>
    </xdr:from>
    <xdr:ext cx="599010" cy="259045"/>
    <xdr:sp macro="" textlink="">
      <xdr:nvSpPr>
        <xdr:cNvPr id="146" name="テキスト ボックス 145"/>
        <xdr:cNvSpPr txBox="1"/>
      </xdr:nvSpPr>
      <xdr:spPr>
        <a:xfrm>
          <a:off x="2608794" y="95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18807</xdr:rowOff>
    </xdr:from>
    <xdr:to>
      <xdr:col>3</xdr:col>
      <xdr:colOff>3175</xdr:colOff>
      <xdr:row>57</xdr:row>
      <xdr:rowOff>120407</xdr:rowOff>
    </xdr:to>
    <xdr:sp macro="" textlink="">
      <xdr:nvSpPr>
        <xdr:cNvPr id="147" name="円/楕円 146"/>
        <xdr:cNvSpPr/>
      </xdr:nvSpPr>
      <xdr:spPr>
        <a:xfrm>
          <a:off x="1968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136934</xdr:rowOff>
    </xdr:from>
    <xdr:ext cx="599010" cy="259045"/>
    <xdr:sp macro="" textlink="">
      <xdr:nvSpPr>
        <xdr:cNvPr id="148" name="テキスト ボックス 147"/>
        <xdr:cNvSpPr txBox="1"/>
      </xdr:nvSpPr>
      <xdr:spPr>
        <a:xfrm>
          <a:off x="1719794" y="956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138302</xdr:rowOff>
    </xdr:from>
    <xdr:to>
      <xdr:col>1</xdr:col>
      <xdr:colOff>485775</xdr:colOff>
      <xdr:row>57</xdr:row>
      <xdr:rowOff>68452</xdr:rowOff>
    </xdr:to>
    <xdr:sp macro="" textlink="">
      <xdr:nvSpPr>
        <xdr:cNvPr id="149" name="円/楕円 148"/>
        <xdr:cNvSpPr/>
      </xdr:nvSpPr>
      <xdr:spPr>
        <a:xfrm>
          <a:off x="1079500" y="9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84979</xdr:rowOff>
    </xdr:from>
    <xdr:ext cx="599010" cy="259045"/>
    <xdr:sp macro="" textlink="">
      <xdr:nvSpPr>
        <xdr:cNvPr id="150" name="テキスト ボックス 149"/>
        <xdr:cNvSpPr txBox="1"/>
      </xdr:nvSpPr>
      <xdr:spPr>
        <a:xfrm>
          <a:off x="830794" y="95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143308</xdr:rowOff>
    </xdr:from>
    <xdr:to>
      <xdr:col>6</xdr:col>
      <xdr:colOff>511175</xdr:colOff>
      <xdr:row>77</xdr:row>
      <xdr:rowOff>4763</xdr:rowOff>
    </xdr:to>
    <xdr:cxnSp macro="">
      <xdr:nvCxnSpPr>
        <xdr:cNvPr id="179" name="直線コネクタ 178"/>
        <xdr:cNvCxnSpPr/>
      </xdr:nvCxnSpPr>
      <xdr:spPr>
        <a:xfrm>
          <a:off x="3797300" y="13173508"/>
          <a:ext cx="8382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42202</xdr:rowOff>
    </xdr:from>
    <xdr:to>
      <xdr:col>5</xdr:col>
      <xdr:colOff>358775</xdr:colOff>
      <xdr:row>76</xdr:row>
      <xdr:rowOff>143308</xdr:rowOff>
    </xdr:to>
    <xdr:cxnSp macro="">
      <xdr:nvCxnSpPr>
        <xdr:cNvPr id="182" name="直線コネクタ 181"/>
        <xdr:cNvCxnSpPr/>
      </xdr:nvCxnSpPr>
      <xdr:spPr>
        <a:xfrm>
          <a:off x="2908300" y="13072402"/>
          <a:ext cx="889000" cy="10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42202</xdr:rowOff>
    </xdr:from>
    <xdr:to>
      <xdr:col>4</xdr:col>
      <xdr:colOff>155575</xdr:colOff>
      <xdr:row>77</xdr:row>
      <xdr:rowOff>34913</xdr:rowOff>
    </xdr:to>
    <xdr:cxnSp macro="">
      <xdr:nvCxnSpPr>
        <xdr:cNvPr id="185" name="直線コネクタ 184"/>
        <xdr:cNvCxnSpPr/>
      </xdr:nvCxnSpPr>
      <xdr:spPr>
        <a:xfrm flipV="1">
          <a:off x="2019300" y="13072402"/>
          <a:ext cx="889000" cy="1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22885</xdr:rowOff>
    </xdr:from>
    <xdr:to>
      <xdr:col>2</xdr:col>
      <xdr:colOff>638175</xdr:colOff>
      <xdr:row>77</xdr:row>
      <xdr:rowOff>34913</xdr:rowOff>
    </xdr:to>
    <xdr:cxnSp macro="">
      <xdr:nvCxnSpPr>
        <xdr:cNvPr id="188" name="直線コネクタ 187"/>
        <xdr:cNvCxnSpPr/>
      </xdr:nvCxnSpPr>
      <xdr:spPr>
        <a:xfrm>
          <a:off x="1130300" y="13224535"/>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125413</xdr:rowOff>
    </xdr:from>
    <xdr:to>
      <xdr:col>6</xdr:col>
      <xdr:colOff>561975</xdr:colOff>
      <xdr:row>77</xdr:row>
      <xdr:rowOff>55563</xdr:rowOff>
    </xdr:to>
    <xdr:sp macro="" textlink="">
      <xdr:nvSpPr>
        <xdr:cNvPr id="198" name="円/楕円 197"/>
        <xdr:cNvSpPr/>
      </xdr:nvSpPr>
      <xdr:spPr>
        <a:xfrm>
          <a:off x="4584700" y="131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148290</xdr:rowOff>
    </xdr:from>
    <xdr:ext cx="534377" cy="259045"/>
    <xdr:sp macro="" textlink="">
      <xdr:nvSpPr>
        <xdr:cNvPr id="199" name="維持補修費該当値テキスト"/>
        <xdr:cNvSpPr txBox="1"/>
      </xdr:nvSpPr>
      <xdr:spPr>
        <a:xfrm>
          <a:off x="4686300" y="130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92508</xdr:rowOff>
    </xdr:from>
    <xdr:to>
      <xdr:col>5</xdr:col>
      <xdr:colOff>409575</xdr:colOff>
      <xdr:row>77</xdr:row>
      <xdr:rowOff>22658</xdr:rowOff>
    </xdr:to>
    <xdr:sp macro="" textlink="">
      <xdr:nvSpPr>
        <xdr:cNvPr id="200" name="円/楕円 199"/>
        <xdr:cNvSpPr/>
      </xdr:nvSpPr>
      <xdr:spPr>
        <a:xfrm>
          <a:off x="3746500" y="131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39184</xdr:rowOff>
    </xdr:from>
    <xdr:ext cx="534377" cy="259045"/>
    <xdr:sp macro="" textlink="">
      <xdr:nvSpPr>
        <xdr:cNvPr id="201" name="テキスト ボックス 200"/>
        <xdr:cNvSpPr txBox="1"/>
      </xdr:nvSpPr>
      <xdr:spPr>
        <a:xfrm>
          <a:off x="3530111" y="128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162852</xdr:rowOff>
    </xdr:from>
    <xdr:to>
      <xdr:col>4</xdr:col>
      <xdr:colOff>206375</xdr:colOff>
      <xdr:row>76</xdr:row>
      <xdr:rowOff>93002</xdr:rowOff>
    </xdr:to>
    <xdr:sp macro="" textlink="">
      <xdr:nvSpPr>
        <xdr:cNvPr id="202" name="円/楕円 201"/>
        <xdr:cNvSpPr/>
      </xdr:nvSpPr>
      <xdr:spPr>
        <a:xfrm>
          <a:off x="2857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109529</xdr:rowOff>
    </xdr:from>
    <xdr:ext cx="534377" cy="259045"/>
    <xdr:sp macro="" textlink="">
      <xdr:nvSpPr>
        <xdr:cNvPr id="203" name="テキスト ボックス 202"/>
        <xdr:cNvSpPr txBox="1"/>
      </xdr:nvSpPr>
      <xdr:spPr>
        <a:xfrm>
          <a:off x="2641111" y="127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155563</xdr:rowOff>
    </xdr:from>
    <xdr:to>
      <xdr:col>3</xdr:col>
      <xdr:colOff>3175</xdr:colOff>
      <xdr:row>77</xdr:row>
      <xdr:rowOff>85713</xdr:rowOff>
    </xdr:to>
    <xdr:sp macro="" textlink="">
      <xdr:nvSpPr>
        <xdr:cNvPr id="204" name="円/楕円 203"/>
        <xdr:cNvSpPr/>
      </xdr:nvSpPr>
      <xdr:spPr>
        <a:xfrm>
          <a:off x="1968500" y="13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102240</xdr:rowOff>
    </xdr:from>
    <xdr:ext cx="534377" cy="259045"/>
    <xdr:sp macro="" textlink="">
      <xdr:nvSpPr>
        <xdr:cNvPr id="205" name="テキスト ボックス 204"/>
        <xdr:cNvSpPr txBox="1"/>
      </xdr:nvSpPr>
      <xdr:spPr>
        <a:xfrm>
          <a:off x="1752111" y="129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143535</xdr:rowOff>
    </xdr:from>
    <xdr:to>
      <xdr:col>1</xdr:col>
      <xdr:colOff>485775</xdr:colOff>
      <xdr:row>77</xdr:row>
      <xdr:rowOff>73685</xdr:rowOff>
    </xdr:to>
    <xdr:sp macro="" textlink="">
      <xdr:nvSpPr>
        <xdr:cNvPr id="206" name="円/楕円 205"/>
        <xdr:cNvSpPr/>
      </xdr:nvSpPr>
      <xdr:spPr>
        <a:xfrm>
          <a:off x="1079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90212</xdr:rowOff>
    </xdr:from>
    <xdr:ext cx="534377" cy="259045"/>
    <xdr:sp macro="" textlink="">
      <xdr:nvSpPr>
        <xdr:cNvPr id="207" name="テキスト ボックス 206"/>
        <xdr:cNvSpPr txBox="1"/>
      </xdr:nvSpPr>
      <xdr:spPr>
        <a:xfrm>
          <a:off x="863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49316</xdr:rowOff>
    </xdr:from>
    <xdr:to>
      <xdr:col>6</xdr:col>
      <xdr:colOff>511175</xdr:colOff>
      <xdr:row>97</xdr:row>
      <xdr:rowOff>80852</xdr:rowOff>
    </xdr:to>
    <xdr:cxnSp macro="">
      <xdr:nvCxnSpPr>
        <xdr:cNvPr id="239" name="直線コネクタ 238"/>
        <xdr:cNvCxnSpPr/>
      </xdr:nvCxnSpPr>
      <xdr:spPr>
        <a:xfrm flipV="1">
          <a:off x="3797300" y="16679966"/>
          <a:ext cx="8382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80852</xdr:rowOff>
    </xdr:from>
    <xdr:to>
      <xdr:col>5</xdr:col>
      <xdr:colOff>358775</xdr:colOff>
      <xdr:row>97</xdr:row>
      <xdr:rowOff>96701</xdr:rowOff>
    </xdr:to>
    <xdr:cxnSp macro="">
      <xdr:nvCxnSpPr>
        <xdr:cNvPr id="242" name="直線コネクタ 241"/>
        <xdr:cNvCxnSpPr/>
      </xdr:nvCxnSpPr>
      <xdr:spPr>
        <a:xfrm flipV="1">
          <a:off x="2908300" y="16711502"/>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96701</xdr:rowOff>
    </xdr:from>
    <xdr:to>
      <xdr:col>4</xdr:col>
      <xdr:colOff>155575</xdr:colOff>
      <xdr:row>97</xdr:row>
      <xdr:rowOff>129880</xdr:rowOff>
    </xdr:to>
    <xdr:cxnSp macro="">
      <xdr:nvCxnSpPr>
        <xdr:cNvPr id="245" name="直線コネクタ 244"/>
        <xdr:cNvCxnSpPr/>
      </xdr:nvCxnSpPr>
      <xdr:spPr>
        <a:xfrm flipV="1">
          <a:off x="2019300" y="16727351"/>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129880</xdr:rowOff>
    </xdr:from>
    <xdr:to>
      <xdr:col>2</xdr:col>
      <xdr:colOff>638175</xdr:colOff>
      <xdr:row>97</xdr:row>
      <xdr:rowOff>141833</xdr:rowOff>
    </xdr:to>
    <xdr:cxnSp macro="">
      <xdr:nvCxnSpPr>
        <xdr:cNvPr id="248" name="直線コネクタ 247"/>
        <xdr:cNvCxnSpPr/>
      </xdr:nvCxnSpPr>
      <xdr:spPr>
        <a:xfrm flipV="1">
          <a:off x="1130300" y="1676053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169966</xdr:rowOff>
    </xdr:from>
    <xdr:to>
      <xdr:col>6</xdr:col>
      <xdr:colOff>561975</xdr:colOff>
      <xdr:row>97</xdr:row>
      <xdr:rowOff>100116</xdr:rowOff>
    </xdr:to>
    <xdr:sp macro="" textlink="">
      <xdr:nvSpPr>
        <xdr:cNvPr id="258" name="円/楕円 257"/>
        <xdr:cNvSpPr/>
      </xdr:nvSpPr>
      <xdr:spPr>
        <a:xfrm>
          <a:off x="4584700" y="166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148393</xdr:rowOff>
    </xdr:from>
    <xdr:ext cx="534377" cy="259045"/>
    <xdr:sp macro="" textlink="">
      <xdr:nvSpPr>
        <xdr:cNvPr id="259" name="扶助費該当値テキスト"/>
        <xdr:cNvSpPr txBox="1"/>
      </xdr:nvSpPr>
      <xdr:spPr>
        <a:xfrm>
          <a:off x="4686300" y="16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30052</xdr:rowOff>
    </xdr:from>
    <xdr:to>
      <xdr:col>5</xdr:col>
      <xdr:colOff>409575</xdr:colOff>
      <xdr:row>97</xdr:row>
      <xdr:rowOff>131652</xdr:rowOff>
    </xdr:to>
    <xdr:sp macro="" textlink="">
      <xdr:nvSpPr>
        <xdr:cNvPr id="260" name="円/楕円 259"/>
        <xdr:cNvSpPr/>
      </xdr:nvSpPr>
      <xdr:spPr>
        <a:xfrm>
          <a:off x="3746500" y="166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148179</xdr:rowOff>
    </xdr:from>
    <xdr:ext cx="534377" cy="259045"/>
    <xdr:sp macro="" textlink="">
      <xdr:nvSpPr>
        <xdr:cNvPr id="261" name="テキスト ボックス 260"/>
        <xdr:cNvSpPr txBox="1"/>
      </xdr:nvSpPr>
      <xdr:spPr>
        <a:xfrm>
          <a:off x="3530111" y="164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45901</xdr:rowOff>
    </xdr:from>
    <xdr:to>
      <xdr:col>4</xdr:col>
      <xdr:colOff>206375</xdr:colOff>
      <xdr:row>97</xdr:row>
      <xdr:rowOff>147501</xdr:rowOff>
    </xdr:to>
    <xdr:sp macro="" textlink="">
      <xdr:nvSpPr>
        <xdr:cNvPr id="262" name="円/楕円 261"/>
        <xdr:cNvSpPr/>
      </xdr:nvSpPr>
      <xdr:spPr>
        <a:xfrm>
          <a:off x="28575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138628</xdr:rowOff>
    </xdr:from>
    <xdr:ext cx="534377" cy="259045"/>
    <xdr:sp macro="" textlink="">
      <xdr:nvSpPr>
        <xdr:cNvPr id="263" name="テキスト ボックス 262"/>
        <xdr:cNvSpPr txBox="1"/>
      </xdr:nvSpPr>
      <xdr:spPr>
        <a:xfrm>
          <a:off x="2641111" y="167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79080</xdr:rowOff>
    </xdr:from>
    <xdr:to>
      <xdr:col>3</xdr:col>
      <xdr:colOff>3175</xdr:colOff>
      <xdr:row>98</xdr:row>
      <xdr:rowOff>9230</xdr:rowOff>
    </xdr:to>
    <xdr:sp macro="" textlink="">
      <xdr:nvSpPr>
        <xdr:cNvPr id="264" name="円/楕円 263"/>
        <xdr:cNvSpPr/>
      </xdr:nvSpPr>
      <xdr:spPr>
        <a:xfrm>
          <a:off x="1968500" y="167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25757</xdr:rowOff>
    </xdr:from>
    <xdr:ext cx="534377" cy="259045"/>
    <xdr:sp macro="" textlink="">
      <xdr:nvSpPr>
        <xdr:cNvPr id="265" name="テキスト ボックス 264"/>
        <xdr:cNvSpPr txBox="1"/>
      </xdr:nvSpPr>
      <xdr:spPr>
        <a:xfrm>
          <a:off x="1752111" y="1648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91033</xdr:rowOff>
    </xdr:from>
    <xdr:to>
      <xdr:col>1</xdr:col>
      <xdr:colOff>485775</xdr:colOff>
      <xdr:row>98</xdr:row>
      <xdr:rowOff>21183</xdr:rowOff>
    </xdr:to>
    <xdr:sp macro="" textlink="">
      <xdr:nvSpPr>
        <xdr:cNvPr id="266" name="円/楕円 265"/>
        <xdr:cNvSpPr/>
      </xdr:nvSpPr>
      <xdr:spPr>
        <a:xfrm>
          <a:off x="10795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37710</xdr:rowOff>
    </xdr:from>
    <xdr:ext cx="534377" cy="259045"/>
    <xdr:sp macro="" textlink="">
      <xdr:nvSpPr>
        <xdr:cNvPr id="267" name="テキスト ボックス 266"/>
        <xdr:cNvSpPr txBox="1"/>
      </xdr:nvSpPr>
      <xdr:spPr>
        <a:xfrm>
          <a:off x="863111" y="164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159422</xdr:rowOff>
    </xdr:from>
    <xdr:to>
      <xdr:col>15</xdr:col>
      <xdr:colOff>180975</xdr:colOff>
      <xdr:row>35</xdr:row>
      <xdr:rowOff>50670</xdr:rowOff>
    </xdr:to>
    <xdr:cxnSp macro="">
      <xdr:nvCxnSpPr>
        <xdr:cNvPr id="298" name="直線コネクタ 297"/>
        <xdr:cNvCxnSpPr/>
      </xdr:nvCxnSpPr>
      <xdr:spPr>
        <a:xfrm>
          <a:off x="9639300" y="5988722"/>
          <a:ext cx="8382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159422</xdr:rowOff>
    </xdr:from>
    <xdr:to>
      <xdr:col>14</xdr:col>
      <xdr:colOff>28575</xdr:colOff>
      <xdr:row>35</xdr:row>
      <xdr:rowOff>129432</xdr:rowOff>
    </xdr:to>
    <xdr:cxnSp macro="">
      <xdr:nvCxnSpPr>
        <xdr:cNvPr id="301" name="直線コネクタ 300"/>
        <xdr:cNvCxnSpPr/>
      </xdr:nvCxnSpPr>
      <xdr:spPr>
        <a:xfrm flipV="1">
          <a:off x="8750300" y="5988722"/>
          <a:ext cx="889000" cy="1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25354</xdr:rowOff>
    </xdr:from>
    <xdr:to>
      <xdr:col>12</xdr:col>
      <xdr:colOff>511175</xdr:colOff>
      <xdr:row>35</xdr:row>
      <xdr:rowOff>129432</xdr:rowOff>
    </xdr:to>
    <xdr:cxnSp macro="">
      <xdr:nvCxnSpPr>
        <xdr:cNvPr id="304" name="直線コネクタ 303"/>
        <xdr:cNvCxnSpPr/>
      </xdr:nvCxnSpPr>
      <xdr:spPr>
        <a:xfrm>
          <a:off x="7861300" y="5683204"/>
          <a:ext cx="889000" cy="4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25354</xdr:rowOff>
    </xdr:from>
    <xdr:to>
      <xdr:col>11</xdr:col>
      <xdr:colOff>307975</xdr:colOff>
      <xdr:row>34</xdr:row>
      <xdr:rowOff>89173</xdr:rowOff>
    </xdr:to>
    <xdr:cxnSp macro="">
      <xdr:nvCxnSpPr>
        <xdr:cNvPr id="307" name="直線コネクタ 306"/>
        <xdr:cNvCxnSpPr/>
      </xdr:nvCxnSpPr>
      <xdr:spPr>
        <a:xfrm flipV="1">
          <a:off x="6972300" y="5683204"/>
          <a:ext cx="889000" cy="2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171320</xdr:rowOff>
    </xdr:from>
    <xdr:to>
      <xdr:col>15</xdr:col>
      <xdr:colOff>231775</xdr:colOff>
      <xdr:row>35</xdr:row>
      <xdr:rowOff>101470</xdr:rowOff>
    </xdr:to>
    <xdr:sp macro="" textlink="">
      <xdr:nvSpPr>
        <xdr:cNvPr id="317" name="円/楕円 316"/>
        <xdr:cNvSpPr/>
      </xdr:nvSpPr>
      <xdr:spPr>
        <a:xfrm>
          <a:off x="10426700" y="60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22747</xdr:rowOff>
    </xdr:from>
    <xdr:ext cx="599010" cy="259045"/>
    <xdr:sp macro="" textlink="">
      <xdr:nvSpPr>
        <xdr:cNvPr id="318" name="補助費等該当値テキスト"/>
        <xdr:cNvSpPr txBox="1"/>
      </xdr:nvSpPr>
      <xdr:spPr>
        <a:xfrm>
          <a:off x="10528300" y="585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224,762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108622</xdr:rowOff>
    </xdr:from>
    <xdr:to>
      <xdr:col>14</xdr:col>
      <xdr:colOff>79375</xdr:colOff>
      <xdr:row>35</xdr:row>
      <xdr:rowOff>38772</xdr:rowOff>
    </xdr:to>
    <xdr:sp macro="" textlink="">
      <xdr:nvSpPr>
        <xdr:cNvPr id="319" name="円/楕円 318"/>
        <xdr:cNvSpPr/>
      </xdr:nvSpPr>
      <xdr:spPr>
        <a:xfrm>
          <a:off x="9588500" y="59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55299</xdr:rowOff>
    </xdr:from>
    <xdr:ext cx="599010" cy="259045"/>
    <xdr:sp macro="" textlink="">
      <xdr:nvSpPr>
        <xdr:cNvPr id="320" name="テキスト ボックス 319"/>
        <xdr:cNvSpPr txBox="1"/>
      </xdr:nvSpPr>
      <xdr:spPr>
        <a:xfrm>
          <a:off x="9339794" y="57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78632</xdr:rowOff>
    </xdr:from>
    <xdr:to>
      <xdr:col>12</xdr:col>
      <xdr:colOff>561975</xdr:colOff>
      <xdr:row>36</xdr:row>
      <xdr:rowOff>8782</xdr:rowOff>
    </xdr:to>
    <xdr:sp macro="" textlink="">
      <xdr:nvSpPr>
        <xdr:cNvPr id="321" name="円/楕円 320"/>
        <xdr:cNvSpPr/>
      </xdr:nvSpPr>
      <xdr:spPr>
        <a:xfrm>
          <a:off x="8699500" y="60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25309</xdr:rowOff>
    </xdr:from>
    <xdr:ext cx="599010" cy="259045"/>
    <xdr:sp macro="" textlink="">
      <xdr:nvSpPr>
        <xdr:cNvPr id="322" name="テキスト ボックス 321"/>
        <xdr:cNvSpPr txBox="1"/>
      </xdr:nvSpPr>
      <xdr:spPr>
        <a:xfrm>
          <a:off x="8450794" y="585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200,644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146004</xdr:rowOff>
    </xdr:from>
    <xdr:to>
      <xdr:col>11</xdr:col>
      <xdr:colOff>358775</xdr:colOff>
      <xdr:row>33</xdr:row>
      <xdr:rowOff>76154</xdr:rowOff>
    </xdr:to>
    <xdr:sp macro="" textlink="">
      <xdr:nvSpPr>
        <xdr:cNvPr id="323" name="円/楕円 322"/>
        <xdr:cNvSpPr/>
      </xdr:nvSpPr>
      <xdr:spPr>
        <a:xfrm>
          <a:off x="7810500" y="56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92681</xdr:rowOff>
    </xdr:from>
    <xdr:ext cx="599010" cy="259045"/>
    <xdr:sp macro="" textlink="">
      <xdr:nvSpPr>
        <xdr:cNvPr id="324" name="テキスト ボックス 323"/>
        <xdr:cNvSpPr txBox="1"/>
      </xdr:nvSpPr>
      <xdr:spPr>
        <a:xfrm>
          <a:off x="7561794" y="54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38373</xdr:rowOff>
    </xdr:from>
    <xdr:to>
      <xdr:col>10</xdr:col>
      <xdr:colOff>155575</xdr:colOff>
      <xdr:row>34</xdr:row>
      <xdr:rowOff>139973</xdr:rowOff>
    </xdr:to>
    <xdr:sp macro="" textlink="">
      <xdr:nvSpPr>
        <xdr:cNvPr id="325" name="円/楕円 324"/>
        <xdr:cNvSpPr/>
      </xdr:nvSpPr>
      <xdr:spPr>
        <a:xfrm>
          <a:off x="6921500" y="5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156500</xdr:rowOff>
    </xdr:from>
    <xdr:ext cx="599010" cy="259045"/>
    <xdr:sp macro="" textlink="">
      <xdr:nvSpPr>
        <xdr:cNvPr id="326" name="テキスト ボックス 325"/>
        <xdr:cNvSpPr txBox="1"/>
      </xdr:nvSpPr>
      <xdr:spPr>
        <a:xfrm>
          <a:off x="6672794" y="564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63171</xdr:rowOff>
    </xdr:from>
    <xdr:to>
      <xdr:col>15</xdr:col>
      <xdr:colOff>180975</xdr:colOff>
      <xdr:row>58</xdr:row>
      <xdr:rowOff>83047</xdr:rowOff>
    </xdr:to>
    <xdr:cxnSp macro="">
      <xdr:nvCxnSpPr>
        <xdr:cNvPr id="355" name="直線コネクタ 354"/>
        <xdr:cNvCxnSpPr/>
      </xdr:nvCxnSpPr>
      <xdr:spPr>
        <a:xfrm flipV="1">
          <a:off x="9639300" y="10007271"/>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49941</xdr:rowOff>
    </xdr:from>
    <xdr:to>
      <xdr:col>14</xdr:col>
      <xdr:colOff>28575</xdr:colOff>
      <xdr:row>58</xdr:row>
      <xdr:rowOff>83047</xdr:rowOff>
    </xdr:to>
    <xdr:cxnSp macro="">
      <xdr:nvCxnSpPr>
        <xdr:cNvPr id="358" name="直線コネクタ 357"/>
        <xdr:cNvCxnSpPr/>
      </xdr:nvCxnSpPr>
      <xdr:spPr>
        <a:xfrm>
          <a:off x="8750300" y="9994041"/>
          <a:ext cx="889000" cy="3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157361</xdr:rowOff>
    </xdr:from>
    <xdr:to>
      <xdr:col>12</xdr:col>
      <xdr:colOff>511175</xdr:colOff>
      <xdr:row>58</xdr:row>
      <xdr:rowOff>49941</xdr:rowOff>
    </xdr:to>
    <xdr:cxnSp macro="">
      <xdr:nvCxnSpPr>
        <xdr:cNvPr id="361" name="直線コネクタ 360"/>
        <xdr:cNvCxnSpPr/>
      </xdr:nvCxnSpPr>
      <xdr:spPr>
        <a:xfrm>
          <a:off x="7861300" y="9930011"/>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157361</xdr:rowOff>
    </xdr:from>
    <xdr:to>
      <xdr:col>11</xdr:col>
      <xdr:colOff>307975</xdr:colOff>
      <xdr:row>58</xdr:row>
      <xdr:rowOff>43806</xdr:rowOff>
    </xdr:to>
    <xdr:cxnSp macro="">
      <xdr:nvCxnSpPr>
        <xdr:cNvPr id="364" name="直線コネクタ 363"/>
        <xdr:cNvCxnSpPr/>
      </xdr:nvCxnSpPr>
      <xdr:spPr>
        <a:xfrm flipV="1">
          <a:off x="6972300" y="9930011"/>
          <a:ext cx="889000" cy="5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12371</xdr:rowOff>
    </xdr:from>
    <xdr:to>
      <xdr:col>15</xdr:col>
      <xdr:colOff>231775</xdr:colOff>
      <xdr:row>58</xdr:row>
      <xdr:rowOff>113971</xdr:rowOff>
    </xdr:to>
    <xdr:sp macro="" textlink="">
      <xdr:nvSpPr>
        <xdr:cNvPr id="374" name="円/楕円 373"/>
        <xdr:cNvSpPr/>
      </xdr:nvSpPr>
      <xdr:spPr>
        <a:xfrm>
          <a:off x="10426700" y="99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35248</xdr:rowOff>
    </xdr:from>
    <xdr:ext cx="599010" cy="259045"/>
    <xdr:sp macro="" textlink="">
      <xdr:nvSpPr>
        <xdr:cNvPr id="375" name="普通建設事業費該当値テキスト"/>
        <xdr:cNvSpPr txBox="1"/>
      </xdr:nvSpPr>
      <xdr:spPr>
        <a:xfrm>
          <a:off x="10528300" y="980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32247</xdr:rowOff>
    </xdr:from>
    <xdr:to>
      <xdr:col>14</xdr:col>
      <xdr:colOff>79375</xdr:colOff>
      <xdr:row>58</xdr:row>
      <xdr:rowOff>133847</xdr:rowOff>
    </xdr:to>
    <xdr:sp macro="" textlink="">
      <xdr:nvSpPr>
        <xdr:cNvPr id="376" name="円/楕円 375"/>
        <xdr:cNvSpPr/>
      </xdr:nvSpPr>
      <xdr:spPr>
        <a:xfrm>
          <a:off x="9588500" y="99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150374</xdr:rowOff>
    </xdr:from>
    <xdr:ext cx="599010" cy="259045"/>
    <xdr:sp macro="" textlink="">
      <xdr:nvSpPr>
        <xdr:cNvPr id="377" name="テキスト ボックス 376"/>
        <xdr:cNvSpPr txBox="1"/>
      </xdr:nvSpPr>
      <xdr:spPr>
        <a:xfrm>
          <a:off x="9339794" y="975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170591</xdr:rowOff>
    </xdr:from>
    <xdr:to>
      <xdr:col>12</xdr:col>
      <xdr:colOff>561975</xdr:colOff>
      <xdr:row>58</xdr:row>
      <xdr:rowOff>100741</xdr:rowOff>
    </xdr:to>
    <xdr:sp macro="" textlink="">
      <xdr:nvSpPr>
        <xdr:cNvPr id="378" name="円/楕円 377"/>
        <xdr:cNvSpPr/>
      </xdr:nvSpPr>
      <xdr:spPr>
        <a:xfrm>
          <a:off x="8699500" y="994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117268</xdr:rowOff>
    </xdr:from>
    <xdr:ext cx="599010" cy="259045"/>
    <xdr:sp macro="" textlink="">
      <xdr:nvSpPr>
        <xdr:cNvPr id="379" name="テキスト ボックス 378"/>
        <xdr:cNvSpPr txBox="1"/>
      </xdr:nvSpPr>
      <xdr:spPr>
        <a:xfrm>
          <a:off x="8450794" y="97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106561</xdr:rowOff>
    </xdr:from>
    <xdr:to>
      <xdr:col>11</xdr:col>
      <xdr:colOff>358775</xdr:colOff>
      <xdr:row>58</xdr:row>
      <xdr:rowOff>36711</xdr:rowOff>
    </xdr:to>
    <xdr:sp macro="" textlink="">
      <xdr:nvSpPr>
        <xdr:cNvPr id="380" name="円/楕円 379"/>
        <xdr:cNvSpPr/>
      </xdr:nvSpPr>
      <xdr:spPr>
        <a:xfrm>
          <a:off x="7810500" y="98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53238</xdr:rowOff>
    </xdr:from>
    <xdr:ext cx="599010" cy="259045"/>
    <xdr:sp macro="" textlink="">
      <xdr:nvSpPr>
        <xdr:cNvPr id="381" name="テキスト ボックス 380"/>
        <xdr:cNvSpPr txBox="1"/>
      </xdr:nvSpPr>
      <xdr:spPr>
        <a:xfrm>
          <a:off x="7561794" y="96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164456</xdr:rowOff>
    </xdr:from>
    <xdr:to>
      <xdr:col>10</xdr:col>
      <xdr:colOff>155575</xdr:colOff>
      <xdr:row>58</xdr:row>
      <xdr:rowOff>94606</xdr:rowOff>
    </xdr:to>
    <xdr:sp macro="" textlink="">
      <xdr:nvSpPr>
        <xdr:cNvPr id="382" name="円/楕円 381"/>
        <xdr:cNvSpPr/>
      </xdr:nvSpPr>
      <xdr:spPr>
        <a:xfrm>
          <a:off x="6921500" y="99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111133</xdr:rowOff>
    </xdr:from>
    <xdr:ext cx="599010" cy="259045"/>
    <xdr:sp macro="" textlink="">
      <xdr:nvSpPr>
        <xdr:cNvPr id="383" name="テキスト ボックス 382"/>
        <xdr:cNvSpPr txBox="1"/>
      </xdr:nvSpPr>
      <xdr:spPr>
        <a:xfrm>
          <a:off x="6672794" y="9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48949</xdr:rowOff>
    </xdr:from>
    <xdr:to>
      <xdr:col>15</xdr:col>
      <xdr:colOff>180975</xdr:colOff>
      <xdr:row>77</xdr:row>
      <xdr:rowOff>105973</xdr:rowOff>
    </xdr:to>
    <xdr:cxnSp macro="">
      <xdr:nvCxnSpPr>
        <xdr:cNvPr id="412" name="直線コネクタ 411"/>
        <xdr:cNvCxnSpPr/>
      </xdr:nvCxnSpPr>
      <xdr:spPr>
        <a:xfrm flipV="1">
          <a:off x="9639300" y="13250599"/>
          <a:ext cx="838200" cy="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159941</xdr:rowOff>
    </xdr:from>
    <xdr:to>
      <xdr:col>14</xdr:col>
      <xdr:colOff>28575</xdr:colOff>
      <xdr:row>77</xdr:row>
      <xdr:rowOff>105973</xdr:rowOff>
    </xdr:to>
    <xdr:cxnSp macro="">
      <xdr:nvCxnSpPr>
        <xdr:cNvPr id="415" name="直線コネクタ 414"/>
        <xdr:cNvCxnSpPr/>
      </xdr:nvCxnSpPr>
      <xdr:spPr>
        <a:xfrm>
          <a:off x="8750300" y="13190141"/>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169599</xdr:rowOff>
    </xdr:from>
    <xdr:to>
      <xdr:col>15</xdr:col>
      <xdr:colOff>231775</xdr:colOff>
      <xdr:row>77</xdr:row>
      <xdr:rowOff>99749</xdr:rowOff>
    </xdr:to>
    <xdr:sp macro="" textlink="">
      <xdr:nvSpPr>
        <xdr:cNvPr id="425" name="円/楕円 424"/>
        <xdr:cNvSpPr/>
      </xdr:nvSpPr>
      <xdr:spPr>
        <a:xfrm>
          <a:off x="10426700" y="131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21026</xdr:rowOff>
    </xdr:from>
    <xdr:ext cx="599010" cy="259045"/>
    <xdr:sp macro="" textlink="">
      <xdr:nvSpPr>
        <xdr:cNvPr id="426" name="普通建設事業費 （ うち新規整備　）該当値テキスト"/>
        <xdr:cNvSpPr txBox="1"/>
      </xdr:nvSpPr>
      <xdr:spPr>
        <a:xfrm>
          <a:off x="10528300" y="1305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55173</xdr:rowOff>
    </xdr:from>
    <xdr:to>
      <xdr:col>14</xdr:col>
      <xdr:colOff>79375</xdr:colOff>
      <xdr:row>77</xdr:row>
      <xdr:rowOff>156773</xdr:rowOff>
    </xdr:to>
    <xdr:sp macro="" textlink="">
      <xdr:nvSpPr>
        <xdr:cNvPr id="427" name="円/楕円 426"/>
        <xdr:cNvSpPr/>
      </xdr:nvSpPr>
      <xdr:spPr>
        <a:xfrm>
          <a:off x="9588500" y="13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1850</xdr:rowOff>
    </xdr:from>
    <xdr:ext cx="599010" cy="259045"/>
    <xdr:sp macro="" textlink="">
      <xdr:nvSpPr>
        <xdr:cNvPr id="428" name="テキスト ボックス 427"/>
        <xdr:cNvSpPr txBox="1"/>
      </xdr:nvSpPr>
      <xdr:spPr>
        <a:xfrm>
          <a:off x="9339794" y="13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221,556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109141</xdr:rowOff>
    </xdr:from>
    <xdr:to>
      <xdr:col>12</xdr:col>
      <xdr:colOff>561975</xdr:colOff>
      <xdr:row>77</xdr:row>
      <xdr:rowOff>39291</xdr:rowOff>
    </xdr:to>
    <xdr:sp macro="" textlink="">
      <xdr:nvSpPr>
        <xdr:cNvPr id="429" name="円/楕円 428"/>
        <xdr:cNvSpPr/>
      </xdr:nvSpPr>
      <xdr:spPr>
        <a:xfrm>
          <a:off x="8699500" y="131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55817</xdr:rowOff>
    </xdr:from>
    <xdr:ext cx="599010" cy="259045"/>
    <xdr:sp macro="" textlink="">
      <xdr:nvSpPr>
        <xdr:cNvPr id="430" name="テキスト ボックス 429"/>
        <xdr:cNvSpPr txBox="1"/>
      </xdr:nvSpPr>
      <xdr:spPr>
        <a:xfrm>
          <a:off x="8450794" y="129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7345</xdr:rowOff>
    </xdr:from>
    <xdr:to>
      <xdr:col>15</xdr:col>
      <xdr:colOff>180975</xdr:colOff>
      <xdr:row>99</xdr:row>
      <xdr:rowOff>8860</xdr:rowOff>
    </xdr:to>
    <xdr:cxnSp macro="">
      <xdr:nvCxnSpPr>
        <xdr:cNvPr id="459" name="直線コネクタ 458"/>
        <xdr:cNvCxnSpPr/>
      </xdr:nvCxnSpPr>
      <xdr:spPr>
        <a:xfrm>
          <a:off x="9639300" y="16980895"/>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7345</xdr:rowOff>
    </xdr:from>
    <xdr:to>
      <xdr:col>14</xdr:col>
      <xdr:colOff>28575</xdr:colOff>
      <xdr:row>99</xdr:row>
      <xdr:rowOff>11006</xdr:rowOff>
    </xdr:to>
    <xdr:cxnSp macro="">
      <xdr:nvCxnSpPr>
        <xdr:cNvPr id="462" name="直線コネクタ 461"/>
        <xdr:cNvCxnSpPr/>
      </xdr:nvCxnSpPr>
      <xdr:spPr>
        <a:xfrm flipV="1">
          <a:off x="8750300" y="1698089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129510</xdr:rowOff>
    </xdr:from>
    <xdr:to>
      <xdr:col>15</xdr:col>
      <xdr:colOff>231775</xdr:colOff>
      <xdr:row>99</xdr:row>
      <xdr:rowOff>59660</xdr:rowOff>
    </xdr:to>
    <xdr:sp macro="" textlink="">
      <xdr:nvSpPr>
        <xdr:cNvPr id="472" name="円/楕円 471"/>
        <xdr:cNvSpPr/>
      </xdr:nvSpPr>
      <xdr:spPr>
        <a:xfrm>
          <a:off x="10426700" y="169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127995</xdr:rowOff>
    </xdr:from>
    <xdr:to>
      <xdr:col>14</xdr:col>
      <xdr:colOff>79375</xdr:colOff>
      <xdr:row>99</xdr:row>
      <xdr:rowOff>58145</xdr:rowOff>
    </xdr:to>
    <xdr:sp macro="" textlink="">
      <xdr:nvSpPr>
        <xdr:cNvPr id="474" name="円/楕円 473"/>
        <xdr:cNvSpPr/>
      </xdr:nvSpPr>
      <xdr:spPr>
        <a:xfrm>
          <a:off x="9588500" y="169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49272</xdr:rowOff>
    </xdr:from>
    <xdr:ext cx="534377" cy="259045"/>
    <xdr:sp macro="" textlink="">
      <xdr:nvSpPr>
        <xdr:cNvPr id="475" name="テキスト ボックス 474"/>
        <xdr:cNvSpPr txBox="1"/>
      </xdr:nvSpPr>
      <xdr:spPr>
        <a:xfrm>
          <a:off x="9372111" y="170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131656</xdr:rowOff>
    </xdr:from>
    <xdr:to>
      <xdr:col>12</xdr:col>
      <xdr:colOff>561975</xdr:colOff>
      <xdr:row>99</xdr:row>
      <xdr:rowOff>61806</xdr:rowOff>
    </xdr:to>
    <xdr:sp macro="" textlink="">
      <xdr:nvSpPr>
        <xdr:cNvPr id="476" name="円/楕円 475"/>
        <xdr:cNvSpPr/>
      </xdr:nvSpPr>
      <xdr:spPr>
        <a:xfrm>
          <a:off x="8699500" y="169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52933</xdr:rowOff>
    </xdr:from>
    <xdr:ext cx="534377" cy="259045"/>
    <xdr:sp macro="" textlink="">
      <xdr:nvSpPr>
        <xdr:cNvPr id="477" name="テキスト ボックス 476"/>
        <xdr:cNvSpPr txBox="1"/>
      </xdr:nvSpPr>
      <xdr:spPr>
        <a:xfrm>
          <a:off x="8483111" y="170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17186</xdr:rowOff>
    </xdr:from>
    <xdr:to>
      <xdr:col>23</xdr:col>
      <xdr:colOff>517525</xdr:colOff>
      <xdr:row>39</xdr:row>
      <xdr:rowOff>44450</xdr:rowOff>
    </xdr:to>
    <xdr:cxnSp macro="">
      <xdr:nvCxnSpPr>
        <xdr:cNvPr id="506" name="直線コネクタ 505"/>
        <xdr:cNvCxnSpPr/>
      </xdr:nvCxnSpPr>
      <xdr:spPr>
        <a:xfrm flipV="1">
          <a:off x="15481300" y="6703736"/>
          <a:ext cx="8382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137836</xdr:rowOff>
    </xdr:from>
    <xdr:to>
      <xdr:col>23</xdr:col>
      <xdr:colOff>568325</xdr:colOff>
      <xdr:row>39</xdr:row>
      <xdr:rowOff>67986</xdr:rowOff>
    </xdr:to>
    <xdr:sp macro="" textlink="">
      <xdr:nvSpPr>
        <xdr:cNvPr id="525" name="円/楕円 524"/>
        <xdr:cNvSpPr/>
      </xdr:nvSpPr>
      <xdr:spPr>
        <a:xfrm>
          <a:off x="16268700" y="66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94159</xdr:rowOff>
    </xdr:from>
    <xdr:to>
      <xdr:col>23</xdr:col>
      <xdr:colOff>517525</xdr:colOff>
      <xdr:row>77</xdr:row>
      <xdr:rowOff>105136</xdr:rowOff>
    </xdr:to>
    <xdr:cxnSp macro="">
      <xdr:nvCxnSpPr>
        <xdr:cNvPr id="618" name="直線コネクタ 617"/>
        <xdr:cNvCxnSpPr/>
      </xdr:nvCxnSpPr>
      <xdr:spPr>
        <a:xfrm flipV="1">
          <a:off x="15481300" y="13295809"/>
          <a:ext cx="8382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91413</xdr:rowOff>
    </xdr:from>
    <xdr:to>
      <xdr:col>22</xdr:col>
      <xdr:colOff>365125</xdr:colOff>
      <xdr:row>77</xdr:row>
      <xdr:rowOff>105136</xdr:rowOff>
    </xdr:to>
    <xdr:cxnSp macro="">
      <xdr:nvCxnSpPr>
        <xdr:cNvPr id="621" name="直線コネクタ 620"/>
        <xdr:cNvCxnSpPr/>
      </xdr:nvCxnSpPr>
      <xdr:spPr>
        <a:xfrm>
          <a:off x="14592300" y="13293063"/>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91413</xdr:rowOff>
    </xdr:from>
    <xdr:to>
      <xdr:col>21</xdr:col>
      <xdr:colOff>161925</xdr:colOff>
      <xdr:row>77</xdr:row>
      <xdr:rowOff>113534</xdr:rowOff>
    </xdr:to>
    <xdr:cxnSp macro="">
      <xdr:nvCxnSpPr>
        <xdr:cNvPr id="624" name="直線コネクタ 623"/>
        <xdr:cNvCxnSpPr/>
      </xdr:nvCxnSpPr>
      <xdr:spPr>
        <a:xfrm flipV="1">
          <a:off x="13703300" y="13293063"/>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113534</xdr:rowOff>
    </xdr:from>
    <xdr:to>
      <xdr:col>19</xdr:col>
      <xdr:colOff>644525</xdr:colOff>
      <xdr:row>77</xdr:row>
      <xdr:rowOff>116371</xdr:rowOff>
    </xdr:to>
    <xdr:cxnSp macro="">
      <xdr:nvCxnSpPr>
        <xdr:cNvPr id="627" name="直線コネクタ 626"/>
        <xdr:cNvCxnSpPr/>
      </xdr:nvCxnSpPr>
      <xdr:spPr>
        <a:xfrm flipV="1">
          <a:off x="12814300" y="13315184"/>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43359</xdr:rowOff>
    </xdr:from>
    <xdr:to>
      <xdr:col>23</xdr:col>
      <xdr:colOff>568325</xdr:colOff>
      <xdr:row>77</xdr:row>
      <xdr:rowOff>144959</xdr:rowOff>
    </xdr:to>
    <xdr:sp macro="" textlink="">
      <xdr:nvSpPr>
        <xdr:cNvPr id="637" name="円/楕円 636"/>
        <xdr:cNvSpPr/>
      </xdr:nvSpPr>
      <xdr:spPr>
        <a:xfrm>
          <a:off x="16268700" y="132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66236</xdr:rowOff>
    </xdr:from>
    <xdr:ext cx="599010" cy="259045"/>
    <xdr:sp macro="" textlink="">
      <xdr:nvSpPr>
        <xdr:cNvPr id="638" name="公債費該当値テキスト"/>
        <xdr:cNvSpPr txBox="1"/>
      </xdr:nvSpPr>
      <xdr:spPr>
        <a:xfrm>
          <a:off x="16370300" y="1309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54336</xdr:rowOff>
    </xdr:from>
    <xdr:to>
      <xdr:col>22</xdr:col>
      <xdr:colOff>415925</xdr:colOff>
      <xdr:row>77</xdr:row>
      <xdr:rowOff>155936</xdr:rowOff>
    </xdr:to>
    <xdr:sp macro="" textlink="">
      <xdr:nvSpPr>
        <xdr:cNvPr id="639" name="円/楕円 638"/>
        <xdr:cNvSpPr/>
      </xdr:nvSpPr>
      <xdr:spPr>
        <a:xfrm>
          <a:off x="15430500" y="132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1013</xdr:rowOff>
    </xdr:from>
    <xdr:ext cx="599010" cy="259045"/>
    <xdr:sp macro="" textlink="">
      <xdr:nvSpPr>
        <xdr:cNvPr id="640" name="テキスト ボックス 639"/>
        <xdr:cNvSpPr txBox="1"/>
      </xdr:nvSpPr>
      <xdr:spPr>
        <a:xfrm>
          <a:off x="15181794" y="1303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40613</xdr:rowOff>
    </xdr:from>
    <xdr:to>
      <xdr:col>21</xdr:col>
      <xdr:colOff>212725</xdr:colOff>
      <xdr:row>77</xdr:row>
      <xdr:rowOff>142213</xdr:rowOff>
    </xdr:to>
    <xdr:sp macro="" textlink="">
      <xdr:nvSpPr>
        <xdr:cNvPr id="641" name="円/楕円 640"/>
        <xdr:cNvSpPr/>
      </xdr:nvSpPr>
      <xdr:spPr>
        <a:xfrm>
          <a:off x="14541500" y="132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158740</xdr:rowOff>
    </xdr:from>
    <xdr:ext cx="599010" cy="259045"/>
    <xdr:sp macro="" textlink="">
      <xdr:nvSpPr>
        <xdr:cNvPr id="642" name="テキスト ボックス 641"/>
        <xdr:cNvSpPr txBox="1"/>
      </xdr:nvSpPr>
      <xdr:spPr>
        <a:xfrm>
          <a:off x="14292794" y="130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62734</xdr:rowOff>
    </xdr:from>
    <xdr:to>
      <xdr:col>20</xdr:col>
      <xdr:colOff>9525</xdr:colOff>
      <xdr:row>77</xdr:row>
      <xdr:rowOff>164334</xdr:rowOff>
    </xdr:to>
    <xdr:sp macro="" textlink="">
      <xdr:nvSpPr>
        <xdr:cNvPr id="643" name="円/楕円 642"/>
        <xdr:cNvSpPr/>
      </xdr:nvSpPr>
      <xdr:spPr>
        <a:xfrm>
          <a:off x="13652500" y="1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9411</xdr:rowOff>
    </xdr:from>
    <xdr:ext cx="599010" cy="259045"/>
    <xdr:sp macro="" textlink="">
      <xdr:nvSpPr>
        <xdr:cNvPr id="644" name="テキスト ボックス 643"/>
        <xdr:cNvSpPr txBox="1"/>
      </xdr:nvSpPr>
      <xdr:spPr>
        <a:xfrm>
          <a:off x="13403794" y="1303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65571</xdr:rowOff>
    </xdr:from>
    <xdr:to>
      <xdr:col>18</xdr:col>
      <xdr:colOff>492125</xdr:colOff>
      <xdr:row>77</xdr:row>
      <xdr:rowOff>167171</xdr:rowOff>
    </xdr:to>
    <xdr:sp macro="" textlink="">
      <xdr:nvSpPr>
        <xdr:cNvPr id="645" name="円/楕円 644"/>
        <xdr:cNvSpPr/>
      </xdr:nvSpPr>
      <xdr:spPr>
        <a:xfrm>
          <a:off x="12763500" y="132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12248</xdr:rowOff>
    </xdr:from>
    <xdr:ext cx="599010" cy="259045"/>
    <xdr:sp macro="" textlink="">
      <xdr:nvSpPr>
        <xdr:cNvPr id="646" name="テキスト ボックス 645"/>
        <xdr:cNvSpPr txBox="1"/>
      </xdr:nvSpPr>
      <xdr:spPr>
        <a:xfrm>
          <a:off x="12514794" y="130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140283</xdr:rowOff>
    </xdr:from>
    <xdr:to>
      <xdr:col>23</xdr:col>
      <xdr:colOff>517525</xdr:colOff>
      <xdr:row>98</xdr:row>
      <xdr:rowOff>110599</xdr:rowOff>
    </xdr:to>
    <xdr:cxnSp macro="">
      <xdr:nvCxnSpPr>
        <xdr:cNvPr id="673" name="直線コネクタ 672"/>
        <xdr:cNvCxnSpPr/>
      </xdr:nvCxnSpPr>
      <xdr:spPr>
        <a:xfrm flipV="1">
          <a:off x="15481300" y="16770933"/>
          <a:ext cx="838200" cy="1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110599</xdr:rowOff>
    </xdr:from>
    <xdr:to>
      <xdr:col>22</xdr:col>
      <xdr:colOff>365125</xdr:colOff>
      <xdr:row>98</xdr:row>
      <xdr:rowOff>112678</xdr:rowOff>
    </xdr:to>
    <xdr:cxnSp macro="">
      <xdr:nvCxnSpPr>
        <xdr:cNvPr id="676" name="直線コネクタ 675"/>
        <xdr:cNvCxnSpPr/>
      </xdr:nvCxnSpPr>
      <xdr:spPr>
        <a:xfrm flipV="1">
          <a:off x="14592300" y="16912699"/>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112678</xdr:rowOff>
    </xdr:from>
    <xdr:to>
      <xdr:col>21</xdr:col>
      <xdr:colOff>161925</xdr:colOff>
      <xdr:row>98</xdr:row>
      <xdr:rowOff>117911</xdr:rowOff>
    </xdr:to>
    <xdr:cxnSp macro="">
      <xdr:nvCxnSpPr>
        <xdr:cNvPr id="679" name="直線コネクタ 678"/>
        <xdr:cNvCxnSpPr/>
      </xdr:nvCxnSpPr>
      <xdr:spPr>
        <a:xfrm flipV="1">
          <a:off x="13703300" y="16914778"/>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115632</xdr:rowOff>
    </xdr:from>
    <xdr:to>
      <xdr:col>19</xdr:col>
      <xdr:colOff>644525</xdr:colOff>
      <xdr:row>98</xdr:row>
      <xdr:rowOff>117911</xdr:rowOff>
    </xdr:to>
    <xdr:cxnSp macro="">
      <xdr:nvCxnSpPr>
        <xdr:cNvPr id="682" name="直線コネクタ 681"/>
        <xdr:cNvCxnSpPr/>
      </xdr:nvCxnSpPr>
      <xdr:spPr>
        <a:xfrm>
          <a:off x="12814300" y="16917732"/>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89483</xdr:rowOff>
    </xdr:from>
    <xdr:to>
      <xdr:col>23</xdr:col>
      <xdr:colOff>568325</xdr:colOff>
      <xdr:row>98</xdr:row>
      <xdr:rowOff>19633</xdr:rowOff>
    </xdr:to>
    <xdr:sp macro="" textlink="">
      <xdr:nvSpPr>
        <xdr:cNvPr id="692" name="円/楕円 691"/>
        <xdr:cNvSpPr/>
      </xdr:nvSpPr>
      <xdr:spPr>
        <a:xfrm>
          <a:off x="16268700" y="167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112360</xdr:rowOff>
    </xdr:from>
    <xdr:ext cx="599010" cy="259045"/>
    <xdr:sp macro="" textlink="">
      <xdr:nvSpPr>
        <xdr:cNvPr id="693" name="積立金該当値テキスト"/>
        <xdr:cNvSpPr txBox="1"/>
      </xdr:nvSpPr>
      <xdr:spPr>
        <a:xfrm>
          <a:off x="16370300" y="165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59799</xdr:rowOff>
    </xdr:from>
    <xdr:to>
      <xdr:col>22</xdr:col>
      <xdr:colOff>415925</xdr:colOff>
      <xdr:row>98</xdr:row>
      <xdr:rowOff>161399</xdr:rowOff>
    </xdr:to>
    <xdr:sp macro="" textlink="">
      <xdr:nvSpPr>
        <xdr:cNvPr id="694" name="円/楕円 693"/>
        <xdr:cNvSpPr/>
      </xdr:nvSpPr>
      <xdr:spPr>
        <a:xfrm>
          <a:off x="15430500" y="168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152526</xdr:rowOff>
    </xdr:from>
    <xdr:ext cx="534377" cy="259045"/>
    <xdr:sp macro="" textlink="">
      <xdr:nvSpPr>
        <xdr:cNvPr id="695" name="テキスト ボックス 694"/>
        <xdr:cNvSpPr txBox="1"/>
      </xdr:nvSpPr>
      <xdr:spPr>
        <a:xfrm>
          <a:off x="15214111" y="169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61878</xdr:rowOff>
    </xdr:from>
    <xdr:to>
      <xdr:col>21</xdr:col>
      <xdr:colOff>212725</xdr:colOff>
      <xdr:row>98</xdr:row>
      <xdr:rowOff>163478</xdr:rowOff>
    </xdr:to>
    <xdr:sp macro="" textlink="">
      <xdr:nvSpPr>
        <xdr:cNvPr id="696" name="円/楕円 695"/>
        <xdr:cNvSpPr/>
      </xdr:nvSpPr>
      <xdr:spPr>
        <a:xfrm>
          <a:off x="14541500" y="168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154605</xdr:rowOff>
    </xdr:from>
    <xdr:ext cx="534377" cy="259045"/>
    <xdr:sp macro="" textlink="">
      <xdr:nvSpPr>
        <xdr:cNvPr id="697" name="テキスト ボックス 696"/>
        <xdr:cNvSpPr txBox="1"/>
      </xdr:nvSpPr>
      <xdr:spPr>
        <a:xfrm>
          <a:off x="14325111" y="169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67111</xdr:rowOff>
    </xdr:from>
    <xdr:to>
      <xdr:col>20</xdr:col>
      <xdr:colOff>9525</xdr:colOff>
      <xdr:row>98</xdr:row>
      <xdr:rowOff>168711</xdr:rowOff>
    </xdr:to>
    <xdr:sp macro="" textlink="">
      <xdr:nvSpPr>
        <xdr:cNvPr id="698" name="円/楕円 697"/>
        <xdr:cNvSpPr/>
      </xdr:nvSpPr>
      <xdr:spPr>
        <a:xfrm>
          <a:off x="13652500" y="16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159838</xdr:rowOff>
    </xdr:from>
    <xdr:ext cx="534377" cy="259045"/>
    <xdr:sp macro="" textlink="">
      <xdr:nvSpPr>
        <xdr:cNvPr id="699" name="テキスト ボックス 698"/>
        <xdr:cNvSpPr txBox="1"/>
      </xdr:nvSpPr>
      <xdr:spPr>
        <a:xfrm>
          <a:off x="13436111" y="169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64832</xdr:rowOff>
    </xdr:from>
    <xdr:to>
      <xdr:col>18</xdr:col>
      <xdr:colOff>492125</xdr:colOff>
      <xdr:row>98</xdr:row>
      <xdr:rowOff>166432</xdr:rowOff>
    </xdr:to>
    <xdr:sp macro="" textlink="">
      <xdr:nvSpPr>
        <xdr:cNvPr id="700" name="円/楕円 699"/>
        <xdr:cNvSpPr/>
      </xdr:nvSpPr>
      <xdr:spPr>
        <a:xfrm>
          <a:off x="12763500" y="168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157559</xdr:rowOff>
    </xdr:from>
    <xdr:ext cx="534377" cy="259045"/>
    <xdr:sp macro="" textlink="">
      <xdr:nvSpPr>
        <xdr:cNvPr id="701" name="テキスト ボックス 700"/>
        <xdr:cNvSpPr txBox="1"/>
      </xdr:nvSpPr>
      <xdr:spPr>
        <a:xfrm>
          <a:off x="12547111" y="169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119117</xdr:rowOff>
    </xdr:from>
    <xdr:to>
      <xdr:col>32</xdr:col>
      <xdr:colOff>187325</xdr:colOff>
      <xdr:row>76</xdr:row>
      <xdr:rowOff>152657</xdr:rowOff>
    </xdr:to>
    <xdr:cxnSp macro="">
      <xdr:nvCxnSpPr>
        <xdr:cNvPr id="840" name="直線コネクタ 839"/>
        <xdr:cNvCxnSpPr/>
      </xdr:nvCxnSpPr>
      <xdr:spPr>
        <a:xfrm>
          <a:off x="21323300" y="13149317"/>
          <a:ext cx="8382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119117</xdr:rowOff>
    </xdr:from>
    <xdr:to>
      <xdr:col>31</xdr:col>
      <xdr:colOff>34925</xdr:colOff>
      <xdr:row>76</xdr:row>
      <xdr:rowOff>122565</xdr:rowOff>
    </xdr:to>
    <xdr:cxnSp macro="">
      <xdr:nvCxnSpPr>
        <xdr:cNvPr id="843" name="直線コネクタ 842"/>
        <xdr:cNvCxnSpPr/>
      </xdr:nvCxnSpPr>
      <xdr:spPr>
        <a:xfrm flipV="1">
          <a:off x="20434300" y="131493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122565</xdr:rowOff>
    </xdr:from>
    <xdr:to>
      <xdr:col>29</xdr:col>
      <xdr:colOff>517525</xdr:colOff>
      <xdr:row>76</xdr:row>
      <xdr:rowOff>145576</xdr:rowOff>
    </xdr:to>
    <xdr:cxnSp macro="">
      <xdr:nvCxnSpPr>
        <xdr:cNvPr id="846" name="直線コネクタ 845"/>
        <xdr:cNvCxnSpPr/>
      </xdr:nvCxnSpPr>
      <xdr:spPr>
        <a:xfrm flipV="1">
          <a:off x="19545300" y="13152765"/>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145576</xdr:rowOff>
    </xdr:from>
    <xdr:to>
      <xdr:col>28</xdr:col>
      <xdr:colOff>314325</xdr:colOff>
      <xdr:row>76</xdr:row>
      <xdr:rowOff>149634</xdr:rowOff>
    </xdr:to>
    <xdr:cxnSp macro="">
      <xdr:nvCxnSpPr>
        <xdr:cNvPr id="849" name="直線コネクタ 848"/>
        <xdr:cNvCxnSpPr/>
      </xdr:nvCxnSpPr>
      <xdr:spPr>
        <a:xfrm flipV="1">
          <a:off x="18656300" y="13175776"/>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101857</xdr:rowOff>
    </xdr:from>
    <xdr:to>
      <xdr:col>32</xdr:col>
      <xdr:colOff>238125</xdr:colOff>
      <xdr:row>77</xdr:row>
      <xdr:rowOff>32007</xdr:rowOff>
    </xdr:to>
    <xdr:sp macro="" textlink="">
      <xdr:nvSpPr>
        <xdr:cNvPr id="859" name="円/楕円 858"/>
        <xdr:cNvSpPr/>
      </xdr:nvSpPr>
      <xdr:spPr>
        <a:xfrm>
          <a:off x="22110700" y="131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80284</xdr:rowOff>
    </xdr:from>
    <xdr:ext cx="534377" cy="259045"/>
    <xdr:sp macro="" textlink="">
      <xdr:nvSpPr>
        <xdr:cNvPr id="860" name="繰出金該当値テキスト"/>
        <xdr:cNvSpPr txBox="1"/>
      </xdr:nvSpPr>
      <xdr:spPr>
        <a:xfrm>
          <a:off x="22212300" y="131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68317</xdr:rowOff>
    </xdr:from>
    <xdr:to>
      <xdr:col>31</xdr:col>
      <xdr:colOff>85725</xdr:colOff>
      <xdr:row>76</xdr:row>
      <xdr:rowOff>169917</xdr:rowOff>
    </xdr:to>
    <xdr:sp macro="" textlink="">
      <xdr:nvSpPr>
        <xdr:cNvPr id="861" name="円/楕円 860"/>
        <xdr:cNvSpPr/>
      </xdr:nvSpPr>
      <xdr:spPr>
        <a:xfrm>
          <a:off x="21272500" y="13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161044</xdr:rowOff>
    </xdr:from>
    <xdr:ext cx="534377" cy="259045"/>
    <xdr:sp macro="" textlink="">
      <xdr:nvSpPr>
        <xdr:cNvPr id="862" name="テキスト ボックス 861"/>
        <xdr:cNvSpPr txBox="1"/>
      </xdr:nvSpPr>
      <xdr:spPr>
        <a:xfrm>
          <a:off x="21056111" y="13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71765</xdr:rowOff>
    </xdr:from>
    <xdr:to>
      <xdr:col>29</xdr:col>
      <xdr:colOff>568325</xdr:colOff>
      <xdr:row>77</xdr:row>
      <xdr:rowOff>1915</xdr:rowOff>
    </xdr:to>
    <xdr:sp macro="" textlink="">
      <xdr:nvSpPr>
        <xdr:cNvPr id="863" name="円/楕円 862"/>
        <xdr:cNvSpPr/>
      </xdr:nvSpPr>
      <xdr:spPr>
        <a:xfrm>
          <a:off x="20383500" y="131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164492</xdr:rowOff>
    </xdr:from>
    <xdr:ext cx="534377" cy="259045"/>
    <xdr:sp macro="" textlink="">
      <xdr:nvSpPr>
        <xdr:cNvPr id="864" name="テキスト ボックス 863"/>
        <xdr:cNvSpPr txBox="1"/>
      </xdr:nvSpPr>
      <xdr:spPr>
        <a:xfrm>
          <a:off x="20167111" y="131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94776</xdr:rowOff>
    </xdr:from>
    <xdr:to>
      <xdr:col>28</xdr:col>
      <xdr:colOff>365125</xdr:colOff>
      <xdr:row>77</xdr:row>
      <xdr:rowOff>24926</xdr:rowOff>
    </xdr:to>
    <xdr:sp macro="" textlink="">
      <xdr:nvSpPr>
        <xdr:cNvPr id="865" name="円/楕円 864"/>
        <xdr:cNvSpPr/>
      </xdr:nvSpPr>
      <xdr:spPr>
        <a:xfrm>
          <a:off x="19494500" y="131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16053</xdr:rowOff>
    </xdr:from>
    <xdr:ext cx="534377" cy="259045"/>
    <xdr:sp macro="" textlink="">
      <xdr:nvSpPr>
        <xdr:cNvPr id="866" name="テキスト ボックス 865"/>
        <xdr:cNvSpPr txBox="1"/>
      </xdr:nvSpPr>
      <xdr:spPr>
        <a:xfrm>
          <a:off x="19278111" y="132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98834</xdr:rowOff>
    </xdr:from>
    <xdr:to>
      <xdr:col>27</xdr:col>
      <xdr:colOff>161925</xdr:colOff>
      <xdr:row>77</xdr:row>
      <xdr:rowOff>28984</xdr:rowOff>
    </xdr:to>
    <xdr:sp macro="" textlink="">
      <xdr:nvSpPr>
        <xdr:cNvPr id="867" name="円/楕円 866"/>
        <xdr:cNvSpPr/>
      </xdr:nvSpPr>
      <xdr:spPr>
        <a:xfrm>
          <a:off x="18605500" y="131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20111</xdr:rowOff>
    </xdr:from>
    <xdr:ext cx="534377" cy="259045"/>
    <xdr:sp macro="" textlink="">
      <xdr:nvSpPr>
        <xdr:cNvPr id="868" name="テキスト ボックス 867"/>
        <xdr:cNvSpPr txBox="1"/>
      </xdr:nvSpPr>
      <xdr:spPr>
        <a:xfrm>
          <a:off x="18389111" y="132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特性として、人口に対して行政面積が広大という地域事情により、各地区に整備した施設の維持管理費や行政サービスの移送経費等が多くかかることから、物件費、維持補修費は類似団体平均を上回っている。</a:t>
          </a:r>
        </a:p>
        <a:p>
          <a:r>
            <a:rPr kumimoji="1" lang="ja-JP" altLang="en-US" sz="1300">
              <a:latin typeface="ＭＳ Ｐゴシック"/>
            </a:rPr>
            <a:t>今後、経常経費の増が見込まれることから、民間委託や指定管理者制度に係る対象業務の拡大、システム関連経費の見直しなどを行い、行政コストの削減に取り組む必要がある。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
2,506
571.80
4,427,406
4,368,248
58,404
2,626,223
3,873,330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96494</xdr:rowOff>
    </xdr:from>
    <xdr:to>
      <xdr:col>6</xdr:col>
      <xdr:colOff>511175</xdr:colOff>
      <xdr:row>36</xdr:row>
      <xdr:rowOff>112687</xdr:rowOff>
    </xdr:to>
    <xdr:cxnSp macro="">
      <xdr:nvCxnSpPr>
        <xdr:cNvPr id="60" name="直線コネクタ 59"/>
        <xdr:cNvCxnSpPr/>
      </xdr:nvCxnSpPr>
      <xdr:spPr>
        <a:xfrm>
          <a:off x="3797300" y="6268694"/>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92018</xdr:rowOff>
    </xdr:from>
    <xdr:to>
      <xdr:col>5</xdr:col>
      <xdr:colOff>358775</xdr:colOff>
      <xdr:row>36</xdr:row>
      <xdr:rowOff>96494</xdr:rowOff>
    </xdr:to>
    <xdr:cxnSp macro="">
      <xdr:nvCxnSpPr>
        <xdr:cNvPr id="63" name="直線コネクタ 62"/>
        <xdr:cNvCxnSpPr/>
      </xdr:nvCxnSpPr>
      <xdr:spPr>
        <a:xfrm>
          <a:off x="2908300" y="6264218"/>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85922</xdr:rowOff>
    </xdr:from>
    <xdr:to>
      <xdr:col>4</xdr:col>
      <xdr:colOff>155575</xdr:colOff>
      <xdr:row>36</xdr:row>
      <xdr:rowOff>92018</xdr:rowOff>
    </xdr:to>
    <xdr:cxnSp macro="">
      <xdr:nvCxnSpPr>
        <xdr:cNvPr id="66" name="直線コネクタ 65"/>
        <xdr:cNvCxnSpPr/>
      </xdr:nvCxnSpPr>
      <xdr:spPr>
        <a:xfrm>
          <a:off x="2019300" y="62581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43212</xdr:rowOff>
    </xdr:from>
    <xdr:to>
      <xdr:col>2</xdr:col>
      <xdr:colOff>638175</xdr:colOff>
      <xdr:row>36</xdr:row>
      <xdr:rowOff>85922</xdr:rowOff>
    </xdr:to>
    <xdr:cxnSp macro="">
      <xdr:nvCxnSpPr>
        <xdr:cNvPr id="69" name="直線コネクタ 68"/>
        <xdr:cNvCxnSpPr/>
      </xdr:nvCxnSpPr>
      <xdr:spPr>
        <a:xfrm>
          <a:off x="1130300" y="6215412"/>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61887</xdr:rowOff>
    </xdr:from>
    <xdr:to>
      <xdr:col>6</xdr:col>
      <xdr:colOff>561975</xdr:colOff>
      <xdr:row>36</xdr:row>
      <xdr:rowOff>163487</xdr:rowOff>
    </xdr:to>
    <xdr:sp macro="" textlink="">
      <xdr:nvSpPr>
        <xdr:cNvPr id="79" name="円/楕円 78"/>
        <xdr:cNvSpPr/>
      </xdr:nvSpPr>
      <xdr:spPr>
        <a:xfrm>
          <a:off x="45847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84764</xdr:rowOff>
    </xdr:from>
    <xdr:ext cx="534377" cy="259045"/>
    <xdr:sp macro="" textlink="">
      <xdr:nvSpPr>
        <xdr:cNvPr id="80" name="議会費該当値テキスト"/>
        <xdr:cNvSpPr txBox="1"/>
      </xdr:nvSpPr>
      <xdr:spPr>
        <a:xfrm>
          <a:off x="4686300" y="60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45694</xdr:rowOff>
    </xdr:from>
    <xdr:to>
      <xdr:col>5</xdr:col>
      <xdr:colOff>409575</xdr:colOff>
      <xdr:row>36</xdr:row>
      <xdr:rowOff>147294</xdr:rowOff>
    </xdr:to>
    <xdr:sp macro="" textlink="">
      <xdr:nvSpPr>
        <xdr:cNvPr id="81" name="円/楕円 80"/>
        <xdr:cNvSpPr/>
      </xdr:nvSpPr>
      <xdr:spPr>
        <a:xfrm>
          <a:off x="3746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163821</xdr:rowOff>
    </xdr:from>
    <xdr:ext cx="534377" cy="259045"/>
    <xdr:sp macro="" textlink="">
      <xdr:nvSpPr>
        <xdr:cNvPr id="82" name="テキスト ボックス 81"/>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41218</xdr:rowOff>
    </xdr:from>
    <xdr:to>
      <xdr:col>4</xdr:col>
      <xdr:colOff>206375</xdr:colOff>
      <xdr:row>36</xdr:row>
      <xdr:rowOff>142818</xdr:rowOff>
    </xdr:to>
    <xdr:sp macro="" textlink="">
      <xdr:nvSpPr>
        <xdr:cNvPr id="83" name="円/楕円 82"/>
        <xdr:cNvSpPr/>
      </xdr:nvSpPr>
      <xdr:spPr>
        <a:xfrm>
          <a:off x="2857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159345</xdr:rowOff>
    </xdr:from>
    <xdr:ext cx="534377" cy="259045"/>
    <xdr:sp macro="" textlink="">
      <xdr:nvSpPr>
        <xdr:cNvPr id="84" name="テキスト ボックス 83"/>
        <xdr:cNvSpPr txBox="1"/>
      </xdr:nvSpPr>
      <xdr:spPr>
        <a:xfrm>
          <a:off x="2641111" y="59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35122</xdr:rowOff>
    </xdr:from>
    <xdr:to>
      <xdr:col>3</xdr:col>
      <xdr:colOff>3175</xdr:colOff>
      <xdr:row>36</xdr:row>
      <xdr:rowOff>136722</xdr:rowOff>
    </xdr:to>
    <xdr:sp macro="" textlink="">
      <xdr:nvSpPr>
        <xdr:cNvPr id="85" name="円/楕円 84"/>
        <xdr:cNvSpPr/>
      </xdr:nvSpPr>
      <xdr:spPr>
        <a:xfrm>
          <a:off x="1968500" y="62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153249</xdr:rowOff>
    </xdr:from>
    <xdr:ext cx="534377" cy="259045"/>
    <xdr:sp macro="" textlink="">
      <xdr:nvSpPr>
        <xdr:cNvPr id="86" name="テキスト ボックス 85"/>
        <xdr:cNvSpPr txBox="1"/>
      </xdr:nvSpPr>
      <xdr:spPr>
        <a:xfrm>
          <a:off x="1752111" y="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163862</xdr:rowOff>
    </xdr:from>
    <xdr:to>
      <xdr:col>1</xdr:col>
      <xdr:colOff>485775</xdr:colOff>
      <xdr:row>36</xdr:row>
      <xdr:rowOff>94012</xdr:rowOff>
    </xdr:to>
    <xdr:sp macro="" textlink="">
      <xdr:nvSpPr>
        <xdr:cNvPr id="87" name="円/楕円 86"/>
        <xdr:cNvSpPr/>
      </xdr:nvSpPr>
      <xdr:spPr>
        <a:xfrm>
          <a:off x="1079500" y="61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110539</xdr:rowOff>
    </xdr:from>
    <xdr:ext cx="534377" cy="259045"/>
    <xdr:sp macro="" textlink="">
      <xdr:nvSpPr>
        <xdr:cNvPr id="88" name="テキスト ボックス 87"/>
        <xdr:cNvSpPr txBox="1"/>
      </xdr:nvSpPr>
      <xdr:spPr>
        <a:xfrm>
          <a:off x="863111" y="59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54632</xdr:rowOff>
    </xdr:from>
    <xdr:to>
      <xdr:col>6</xdr:col>
      <xdr:colOff>511175</xdr:colOff>
      <xdr:row>58</xdr:row>
      <xdr:rowOff>9469</xdr:rowOff>
    </xdr:to>
    <xdr:cxnSp macro="">
      <xdr:nvCxnSpPr>
        <xdr:cNvPr id="117" name="直線コネクタ 116"/>
        <xdr:cNvCxnSpPr/>
      </xdr:nvCxnSpPr>
      <xdr:spPr>
        <a:xfrm flipV="1">
          <a:off x="3797300" y="9827282"/>
          <a:ext cx="838200" cy="1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145799</xdr:rowOff>
    </xdr:from>
    <xdr:to>
      <xdr:col>5</xdr:col>
      <xdr:colOff>358775</xdr:colOff>
      <xdr:row>58</xdr:row>
      <xdr:rowOff>9469</xdr:rowOff>
    </xdr:to>
    <xdr:cxnSp macro="">
      <xdr:nvCxnSpPr>
        <xdr:cNvPr id="120" name="直線コネクタ 119"/>
        <xdr:cNvCxnSpPr/>
      </xdr:nvCxnSpPr>
      <xdr:spPr>
        <a:xfrm>
          <a:off x="2908300" y="9918449"/>
          <a:ext cx="8890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124108</xdr:rowOff>
    </xdr:from>
    <xdr:to>
      <xdr:col>4</xdr:col>
      <xdr:colOff>155575</xdr:colOff>
      <xdr:row>57</xdr:row>
      <xdr:rowOff>145799</xdr:rowOff>
    </xdr:to>
    <xdr:cxnSp macro="">
      <xdr:nvCxnSpPr>
        <xdr:cNvPr id="123" name="直線コネクタ 122"/>
        <xdr:cNvCxnSpPr/>
      </xdr:nvCxnSpPr>
      <xdr:spPr>
        <a:xfrm>
          <a:off x="2019300" y="9896758"/>
          <a:ext cx="8890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124108</xdr:rowOff>
    </xdr:from>
    <xdr:to>
      <xdr:col>2</xdr:col>
      <xdr:colOff>638175</xdr:colOff>
      <xdr:row>57</xdr:row>
      <xdr:rowOff>157648</xdr:rowOff>
    </xdr:to>
    <xdr:cxnSp macro="">
      <xdr:nvCxnSpPr>
        <xdr:cNvPr id="126" name="直線コネクタ 125"/>
        <xdr:cNvCxnSpPr/>
      </xdr:nvCxnSpPr>
      <xdr:spPr>
        <a:xfrm flipV="1">
          <a:off x="1130300" y="9896758"/>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3832</xdr:rowOff>
    </xdr:from>
    <xdr:to>
      <xdr:col>6</xdr:col>
      <xdr:colOff>561975</xdr:colOff>
      <xdr:row>57</xdr:row>
      <xdr:rowOff>105432</xdr:rowOff>
    </xdr:to>
    <xdr:sp macro="" textlink="">
      <xdr:nvSpPr>
        <xdr:cNvPr id="136" name="円/楕円 135"/>
        <xdr:cNvSpPr/>
      </xdr:nvSpPr>
      <xdr:spPr>
        <a:xfrm>
          <a:off x="4584700" y="97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26709</xdr:rowOff>
    </xdr:from>
    <xdr:ext cx="599010" cy="259045"/>
    <xdr:sp macro="" textlink="">
      <xdr:nvSpPr>
        <xdr:cNvPr id="137" name="総務費該当値テキスト"/>
        <xdr:cNvSpPr txBox="1"/>
      </xdr:nvSpPr>
      <xdr:spPr>
        <a:xfrm>
          <a:off x="4686300" y="96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130119</xdr:rowOff>
    </xdr:from>
    <xdr:to>
      <xdr:col>5</xdr:col>
      <xdr:colOff>409575</xdr:colOff>
      <xdr:row>58</xdr:row>
      <xdr:rowOff>60269</xdr:rowOff>
    </xdr:to>
    <xdr:sp macro="" textlink="">
      <xdr:nvSpPr>
        <xdr:cNvPr id="138" name="円/楕円 137"/>
        <xdr:cNvSpPr/>
      </xdr:nvSpPr>
      <xdr:spPr>
        <a:xfrm>
          <a:off x="3746500" y="9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76796</xdr:rowOff>
    </xdr:from>
    <xdr:ext cx="599010" cy="259045"/>
    <xdr:sp macro="" textlink="">
      <xdr:nvSpPr>
        <xdr:cNvPr id="139" name="テキスト ボックス 138"/>
        <xdr:cNvSpPr txBox="1"/>
      </xdr:nvSpPr>
      <xdr:spPr>
        <a:xfrm>
          <a:off x="3497794" y="96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94999</xdr:rowOff>
    </xdr:from>
    <xdr:to>
      <xdr:col>4</xdr:col>
      <xdr:colOff>206375</xdr:colOff>
      <xdr:row>58</xdr:row>
      <xdr:rowOff>25149</xdr:rowOff>
    </xdr:to>
    <xdr:sp macro="" textlink="">
      <xdr:nvSpPr>
        <xdr:cNvPr id="140" name="円/楕円 139"/>
        <xdr:cNvSpPr/>
      </xdr:nvSpPr>
      <xdr:spPr>
        <a:xfrm>
          <a:off x="2857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41676</xdr:rowOff>
    </xdr:from>
    <xdr:ext cx="599010" cy="259045"/>
    <xdr:sp macro="" textlink="">
      <xdr:nvSpPr>
        <xdr:cNvPr id="141" name="テキスト ボックス 140"/>
        <xdr:cNvSpPr txBox="1"/>
      </xdr:nvSpPr>
      <xdr:spPr>
        <a:xfrm>
          <a:off x="2608794" y="96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73308</xdr:rowOff>
    </xdr:from>
    <xdr:to>
      <xdr:col>3</xdr:col>
      <xdr:colOff>3175</xdr:colOff>
      <xdr:row>58</xdr:row>
      <xdr:rowOff>3458</xdr:rowOff>
    </xdr:to>
    <xdr:sp macro="" textlink="">
      <xdr:nvSpPr>
        <xdr:cNvPr id="142" name="円/楕円 141"/>
        <xdr:cNvSpPr/>
      </xdr:nvSpPr>
      <xdr:spPr>
        <a:xfrm>
          <a:off x="1968500" y="98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19985</xdr:rowOff>
    </xdr:from>
    <xdr:ext cx="599010" cy="259045"/>
    <xdr:sp macro="" textlink="">
      <xdr:nvSpPr>
        <xdr:cNvPr id="143" name="テキスト ボックス 142"/>
        <xdr:cNvSpPr txBox="1"/>
      </xdr:nvSpPr>
      <xdr:spPr>
        <a:xfrm>
          <a:off x="1719794" y="96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106848</xdr:rowOff>
    </xdr:from>
    <xdr:to>
      <xdr:col>1</xdr:col>
      <xdr:colOff>485775</xdr:colOff>
      <xdr:row>58</xdr:row>
      <xdr:rowOff>36998</xdr:rowOff>
    </xdr:to>
    <xdr:sp macro="" textlink="">
      <xdr:nvSpPr>
        <xdr:cNvPr id="144" name="円/楕円 143"/>
        <xdr:cNvSpPr/>
      </xdr:nvSpPr>
      <xdr:spPr>
        <a:xfrm>
          <a:off x="1079500" y="98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53525</xdr:rowOff>
    </xdr:from>
    <xdr:ext cx="599010" cy="259045"/>
    <xdr:sp macro="" textlink="">
      <xdr:nvSpPr>
        <xdr:cNvPr id="145" name="テキスト ボックス 144"/>
        <xdr:cNvSpPr txBox="1"/>
      </xdr:nvSpPr>
      <xdr:spPr>
        <a:xfrm>
          <a:off x="830794" y="965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82641</xdr:rowOff>
    </xdr:from>
    <xdr:to>
      <xdr:col>6</xdr:col>
      <xdr:colOff>511175</xdr:colOff>
      <xdr:row>76</xdr:row>
      <xdr:rowOff>97217</xdr:rowOff>
    </xdr:to>
    <xdr:cxnSp macro="">
      <xdr:nvCxnSpPr>
        <xdr:cNvPr id="172" name="直線コネクタ 171"/>
        <xdr:cNvCxnSpPr/>
      </xdr:nvCxnSpPr>
      <xdr:spPr>
        <a:xfrm flipV="1">
          <a:off x="3797300" y="13112841"/>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95754</xdr:rowOff>
    </xdr:from>
    <xdr:to>
      <xdr:col>5</xdr:col>
      <xdr:colOff>358775</xdr:colOff>
      <xdr:row>76</xdr:row>
      <xdr:rowOff>97217</xdr:rowOff>
    </xdr:to>
    <xdr:cxnSp macro="">
      <xdr:nvCxnSpPr>
        <xdr:cNvPr id="175" name="直線コネクタ 174"/>
        <xdr:cNvCxnSpPr/>
      </xdr:nvCxnSpPr>
      <xdr:spPr>
        <a:xfrm>
          <a:off x="2908300" y="1312595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95754</xdr:rowOff>
    </xdr:from>
    <xdr:to>
      <xdr:col>4</xdr:col>
      <xdr:colOff>155575</xdr:colOff>
      <xdr:row>76</xdr:row>
      <xdr:rowOff>110677</xdr:rowOff>
    </xdr:to>
    <xdr:cxnSp macro="">
      <xdr:nvCxnSpPr>
        <xdr:cNvPr id="178" name="直線コネクタ 177"/>
        <xdr:cNvCxnSpPr/>
      </xdr:nvCxnSpPr>
      <xdr:spPr>
        <a:xfrm flipV="1">
          <a:off x="2019300" y="13125954"/>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57476</xdr:rowOff>
    </xdr:from>
    <xdr:to>
      <xdr:col>2</xdr:col>
      <xdr:colOff>638175</xdr:colOff>
      <xdr:row>76</xdr:row>
      <xdr:rowOff>110677</xdr:rowOff>
    </xdr:to>
    <xdr:cxnSp macro="">
      <xdr:nvCxnSpPr>
        <xdr:cNvPr id="181" name="直線コネクタ 180"/>
        <xdr:cNvCxnSpPr/>
      </xdr:nvCxnSpPr>
      <xdr:spPr>
        <a:xfrm>
          <a:off x="1130300" y="13087676"/>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31841</xdr:rowOff>
    </xdr:from>
    <xdr:to>
      <xdr:col>6</xdr:col>
      <xdr:colOff>561975</xdr:colOff>
      <xdr:row>76</xdr:row>
      <xdr:rowOff>133441</xdr:rowOff>
    </xdr:to>
    <xdr:sp macro="" textlink="">
      <xdr:nvSpPr>
        <xdr:cNvPr id="191" name="円/楕円 190"/>
        <xdr:cNvSpPr/>
      </xdr:nvSpPr>
      <xdr:spPr>
        <a:xfrm>
          <a:off x="4584700" y="130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118218</xdr:rowOff>
    </xdr:from>
    <xdr:ext cx="599010" cy="259045"/>
    <xdr:sp macro="" textlink="">
      <xdr:nvSpPr>
        <xdr:cNvPr id="192" name="民生費該当値テキスト"/>
        <xdr:cNvSpPr txBox="1"/>
      </xdr:nvSpPr>
      <xdr:spPr>
        <a:xfrm>
          <a:off x="4686300" y="1297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46417</xdr:rowOff>
    </xdr:from>
    <xdr:to>
      <xdr:col>5</xdr:col>
      <xdr:colOff>409575</xdr:colOff>
      <xdr:row>76</xdr:row>
      <xdr:rowOff>148017</xdr:rowOff>
    </xdr:to>
    <xdr:sp macro="" textlink="">
      <xdr:nvSpPr>
        <xdr:cNvPr id="193" name="円/楕円 192"/>
        <xdr:cNvSpPr/>
      </xdr:nvSpPr>
      <xdr:spPr>
        <a:xfrm>
          <a:off x="3746500" y="130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139144</xdr:rowOff>
    </xdr:from>
    <xdr:ext cx="599010" cy="259045"/>
    <xdr:sp macro="" textlink="">
      <xdr:nvSpPr>
        <xdr:cNvPr id="194" name="テキスト ボックス 193"/>
        <xdr:cNvSpPr txBox="1"/>
      </xdr:nvSpPr>
      <xdr:spPr>
        <a:xfrm>
          <a:off x="3497794" y="1316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44954</xdr:rowOff>
    </xdr:from>
    <xdr:to>
      <xdr:col>4</xdr:col>
      <xdr:colOff>206375</xdr:colOff>
      <xdr:row>76</xdr:row>
      <xdr:rowOff>146554</xdr:rowOff>
    </xdr:to>
    <xdr:sp macro="" textlink="">
      <xdr:nvSpPr>
        <xdr:cNvPr id="195" name="円/楕円 194"/>
        <xdr:cNvSpPr/>
      </xdr:nvSpPr>
      <xdr:spPr>
        <a:xfrm>
          <a:off x="2857500" y="13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137681</xdr:rowOff>
    </xdr:from>
    <xdr:ext cx="599010" cy="259045"/>
    <xdr:sp macro="" textlink="">
      <xdr:nvSpPr>
        <xdr:cNvPr id="196" name="テキスト ボックス 195"/>
        <xdr:cNvSpPr txBox="1"/>
      </xdr:nvSpPr>
      <xdr:spPr>
        <a:xfrm>
          <a:off x="2608794" y="131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59877</xdr:rowOff>
    </xdr:from>
    <xdr:to>
      <xdr:col>3</xdr:col>
      <xdr:colOff>3175</xdr:colOff>
      <xdr:row>76</xdr:row>
      <xdr:rowOff>161477</xdr:rowOff>
    </xdr:to>
    <xdr:sp macro="" textlink="">
      <xdr:nvSpPr>
        <xdr:cNvPr id="197" name="円/楕円 196"/>
        <xdr:cNvSpPr/>
      </xdr:nvSpPr>
      <xdr:spPr>
        <a:xfrm>
          <a:off x="1968500" y="130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152604</xdr:rowOff>
    </xdr:from>
    <xdr:ext cx="599010" cy="259045"/>
    <xdr:sp macro="" textlink="">
      <xdr:nvSpPr>
        <xdr:cNvPr id="198" name="テキスト ボックス 197"/>
        <xdr:cNvSpPr txBox="1"/>
      </xdr:nvSpPr>
      <xdr:spPr>
        <a:xfrm>
          <a:off x="1719794" y="1318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162,696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6676</xdr:rowOff>
    </xdr:from>
    <xdr:to>
      <xdr:col>1</xdr:col>
      <xdr:colOff>485775</xdr:colOff>
      <xdr:row>76</xdr:row>
      <xdr:rowOff>108276</xdr:rowOff>
    </xdr:to>
    <xdr:sp macro="" textlink="">
      <xdr:nvSpPr>
        <xdr:cNvPr id="199" name="円/楕円 198"/>
        <xdr:cNvSpPr/>
      </xdr:nvSpPr>
      <xdr:spPr>
        <a:xfrm>
          <a:off x="1079500" y="130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99403</xdr:rowOff>
    </xdr:from>
    <xdr:ext cx="599010" cy="259045"/>
    <xdr:sp macro="" textlink="">
      <xdr:nvSpPr>
        <xdr:cNvPr id="200" name="テキスト ボックス 199"/>
        <xdr:cNvSpPr txBox="1"/>
      </xdr:nvSpPr>
      <xdr:spPr>
        <a:xfrm>
          <a:off x="830794" y="131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152712</xdr:rowOff>
    </xdr:from>
    <xdr:to>
      <xdr:col>6</xdr:col>
      <xdr:colOff>511175</xdr:colOff>
      <xdr:row>97</xdr:row>
      <xdr:rowOff>86581</xdr:rowOff>
    </xdr:to>
    <xdr:cxnSp macro="">
      <xdr:nvCxnSpPr>
        <xdr:cNvPr id="229" name="直線コネクタ 228"/>
        <xdr:cNvCxnSpPr/>
      </xdr:nvCxnSpPr>
      <xdr:spPr>
        <a:xfrm flipV="1">
          <a:off x="3797300" y="16440462"/>
          <a:ext cx="838200" cy="2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86581</xdr:rowOff>
    </xdr:from>
    <xdr:to>
      <xdr:col>5</xdr:col>
      <xdr:colOff>358775</xdr:colOff>
      <xdr:row>97</xdr:row>
      <xdr:rowOff>95607</xdr:rowOff>
    </xdr:to>
    <xdr:cxnSp macro="">
      <xdr:nvCxnSpPr>
        <xdr:cNvPr id="232" name="直線コネクタ 231"/>
        <xdr:cNvCxnSpPr/>
      </xdr:nvCxnSpPr>
      <xdr:spPr>
        <a:xfrm flipV="1">
          <a:off x="2908300" y="1671723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44458</xdr:rowOff>
    </xdr:from>
    <xdr:to>
      <xdr:col>4</xdr:col>
      <xdr:colOff>155575</xdr:colOff>
      <xdr:row>97</xdr:row>
      <xdr:rowOff>95607</xdr:rowOff>
    </xdr:to>
    <xdr:cxnSp macro="">
      <xdr:nvCxnSpPr>
        <xdr:cNvPr id="235" name="直線コネクタ 234"/>
        <xdr:cNvCxnSpPr/>
      </xdr:nvCxnSpPr>
      <xdr:spPr>
        <a:xfrm>
          <a:off x="2019300" y="16675108"/>
          <a:ext cx="8890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44458</xdr:rowOff>
    </xdr:from>
    <xdr:to>
      <xdr:col>2</xdr:col>
      <xdr:colOff>638175</xdr:colOff>
      <xdr:row>97</xdr:row>
      <xdr:rowOff>112173</xdr:rowOff>
    </xdr:to>
    <xdr:cxnSp macro="">
      <xdr:nvCxnSpPr>
        <xdr:cNvPr id="238" name="直線コネクタ 237"/>
        <xdr:cNvCxnSpPr/>
      </xdr:nvCxnSpPr>
      <xdr:spPr>
        <a:xfrm flipV="1">
          <a:off x="1130300" y="16675108"/>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101912</xdr:rowOff>
    </xdr:from>
    <xdr:to>
      <xdr:col>6</xdr:col>
      <xdr:colOff>561975</xdr:colOff>
      <xdr:row>96</xdr:row>
      <xdr:rowOff>32062</xdr:rowOff>
    </xdr:to>
    <xdr:sp macro="" textlink="">
      <xdr:nvSpPr>
        <xdr:cNvPr id="248" name="円/楕円 247"/>
        <xdr:cNvSpPr/>
      </xdr:nvSpPr>
      <xdr:spPr>
        <a:xfrm>
          <a:off x="4584700" y="16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124789</xdr:rowOff>
    </xdr:from>
    <xdr:ext cx="599010" cy="259045"/>
    <xdr:sp macro="" textlink="">
      <xdr:nvSpPr>
        <xdr:cNvPr id="249" name="衛生費該当値テキスト"/>
        <xdr:cNvSpPr txBox="1"/>
      </xdr:nvSpPr>
      <xdr:spPr>
        <a:xfrm>
          <a:off x="4686300" y="16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35781</xdr:rowOff>
    </xdr:from>
    <xdr:to>
      <xdr:col>5</xdr:col>
      <xdr:colOff>409575</xdr:colOff>
      <xdr:row>97</xdr:row>
      <xdr:rowOff>137381</xdr:rowOff>
    </xdr:to>
    <xdr:sp macro="" textlink="">
      <xdr:nvSpPr>
        <xdr:cNvPr id="250" name="円/楕円 249"/>
        <xdr:cNvSpPr/>
      </xdr:nvSpPr>
      <xdr:spPr>
        <a:xfrm>
          <a:off x="3746500" y="166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128508</xdr:rowOff>
    </xdr:from>
    <xdr:ext cx="534377" cy="259045"/>
    <xdr:sp macro="" textlink="">
      <xdr:nvSpPr>
        <xdr:cNvPr id="251" name="テキスト ボックス 250"/>
        <xdr:cNvSpPr txBox="1"/>
      </xdr:nvSpPr>
      <xdr:spPr>
        <a:xfrm>
          <a:off x="3530111" y="167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44807</xdr:rowOff>
    </xdr:from>
    <xdr:to>
      <xdr:col>4</xdr:col>
      <xdr:colOff>206375</xdr:colOff>
      <xdr:row>97</xdr:row>
      <xdr:rowOff>146407</xdr:rowOff>
    </xdr:to>
    <xdr:sp macro="" textlink="">
      <xdr:nvSpPr>
        <xdr:cNvPr id="252" name="円/楕円 251"/>
        <xdr:cNvSpPr/>
      </xdr:nvSpPr>
      <xdr:spPr>
        <a:xfrm>
          <a:off x="2857500" y="166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137534</xdr:rowOff>
    </xdr:from>
    <xdr:ext cx="534377" cy="259045"/>
    <xdr:sp macro="" textlink="">
      <xdr:nvSpPr>
        <xdr:cNvPr id="253" name="テキスト ボックス 252"/>
        <xdr:cNvSpPr txBox="1"/>
      </xdr:nvSpPr>
      <xdr:spPr>
        <a:xfrm>
          <a:off x="2641111" y="167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165108</xdr:rowOff>
    </xdr:from>
    <xdr:to>
      <xdr:col>3</xdr:col>
      <xdr:colOff>3175</xdr:colOff>
      <xdr:row>97</xdr:row>
      <xdr:rowOff>95258</xdr:rowOff>
    </xdr:to>
    <xdr:sp macro="" textlink="">
      <xdr:nvSpPr>
        <xdr:cNvPr id="254" name="円/楕円 253"/>
        <xdr:cNvSpPr/>
      </xdr:nvSpPr>
      <xdr:spPr>
        <a:xfrm>
          <a:off x="1968500" y="166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86385</xdr:rowOff>
    </xdr:from>
    <xdr:ext cx="534377" cy="259045"/>
    <xdr:sp macro="" textlink="">
      <xdr:nvSpPr>
        <xdr:cNvPr id="255" name="テキスト ボックス 254"/>
        <xdr:cNvSpPr txBox="1"/>
      </xdr:nvSpPr>
      <xdr:spPr>
        <a:xfrm>
          <a:off x="175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61373</xdr:rowOff>
    </xdr:from>
    <xdr:to>
      <xdr:col>1</xdr:col>
      <xdr:colOff>485775</xdr:colOff>
      <xdr:row>97</xdr:row>
      <xdr:rowOff>162973</xdr:rowOff>
    </xdr:to>
    <xdr:sp macro="" textlink="">
      <xdr:nvSpPr>
        <xdr:cNvPr id="256" name="円/楕円 255"/>
        <xdr:cNvSpPr/>
      </xdr:nvSpPr>
      <xdr:spPr>
        <a:xfrm>
          <a:off x="1079500" y="166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154100</xdr:rowOff>
    </xdr:from>
    <xdr:ext cx="534377" cy="259045"/>
    <xdr:sp macro="" textlink="">
      <xdr:nvSpPr>
        <xdr:cNvPr id="257" name="テキスト ボックス 256"/>
        <xdr:cNvSpPr txBox="1"/>
      </xdr:nvSpPr>
      <xdr:spPr>
        <a:xfrm>
          <a:off x="863111" y="167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121565</xdr:rowOff>
    </xdr:from>
    <xdr:to>
      <xdr:col>15</xdr:col>
      <xdr:colOff>180975</xdr:colOff>
      <xdr:row>58</xdr:row>
      <xdr:rowOff>121748</xdr:rowOff>
    </xdr:to>
    <xdr:cxnSp macro="">
      <xdr:nvCxnSpPr>
        <xdr:cNvPr id="343" name="直線コネクタ 342"/>
        <xdr:cNvCxnSpPr/>
      </xdr:nvCxnSpPr>
      <xdr:spPr>
        <a:xfrm flipV="1">
          <a:off x="9639300" y="1006566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121748</xdr:rowOff>
    </xdr:from>
    <xdr:to>
      <xdr:col>14</xdr:col>
      <xdr:colOff>28575</xdr:colOff>
      <xdr:row>58</xdr:row>
      <xdr:rowOff>131881</xdr:rowOff>
    </xdr:to>
    <xdr:cxnSp macro="">
      <xdr:nvCxnSpPr>
        <xdr:cNvPr id="346" name="直線コネクタ 345"/>
        <xdr:cNvCxnSpPr/>
      </xdr:nvCxnSpPr>
      <xdr:spPr>
        <a:xfrm flipV="1">
          <a:off x="8750300" y="10065848"/>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131881</xdr:rowOff>
    </xdr:from>
    <xdr:to>
      <xdr:col>12</xdr:col>
      <xdr:colOff>511175</xdr:colOff>
      <xdr:row>58</xdr:row>
      <xdr:rowOff>134469</xdr:rowOff>
    </xdr:to>
    <xdr:cxnSp macro="">
      <xdr:nvCxnSpPr>
        <xdr:cNvPr id="349" name="直線コネクタ 348"/>
        <xdr:cNvCxnSpPr/>
      </xdr:nvCxnSpPr>
      <xdr:spPr>
        <a:xfrm flipV="1">
          <a:off x="7861300" y="10075981"/>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134017</xdr:rowOff>
    </xdr:from>
    <xdr:to>
      <xdr:col>11</xdr:col>
      <xdr:colOff>307975</xdr:colOff>
      <xdr:row>58</xdr:row>
      <xdr:rowOff>134469</xdr:rowOff>
    </xdr:to>
    <xdr:cxnSp macro="">
      <xdr:nvCxnSpPr>
        <xdr:cNvPr id="352" name="直線コネクタ 351"/>
        <xdr:cNvCxnSpPr/>
      </xdr:nvCxnSpPr>
      <xdr:spPr>
        <a:xfrm>
          <a:off x="6972300" y="10078117"/>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70765</xdr:rowOff>
    </xdr:from>
    <xdr:to>
      <xdr:col>15</xdr:col>
      <xdr:colOff>231775</xdr:colOff>
      <xdr:row>59</xdr:row>
      <xdr:rowOff>915</xdr:rowOff>
    </xdr:to>
    <xdr:sp macro="" textlink="">
      <xdr:nvSpPr>
        <xdr:cNvPr id="362" name="円/楕円 361"/>
        <xdr:cNvSpPr/>
      </xdr:nvSpPr>
      <xdr:spPr>
        <a:xfrm>
          <a:off x="10426700" y="10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30142</xdr:rowOff>
    </xdr:from>
    <xdr:ext cx="599010" cy="259045"/>
    <xdr:sp macro="" textlink="">
      <xdr:nvSpPr>
        <xdr:cNvPr id="363" name="農林水産業費該当値テキスト"/>
        <xdr:cNvSpPr txBox="1"/>
      </xdr:nvSpPr>
      <xdr:spPr>
        <a:xfrm>
          <a:off x="10528300" y="980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70948</xdr:rowOff>
    </xdr:from>
    <xdr:to>
      <xdr:col>14</xdr:col>
      <xdr:colOff>79375</xdr:colOff>
      <xdr:row>59</xdr:row>
      <xdr:rowOff>1098</xdr:rowOff>
    </xdr:to>
    <xdr:sp macro="" textlink="">
      <xdr:nvSpPr>
        <xdr:cNvPr id="364" name="円/楕円 363"/>
        <xdr:cNvSpPr/>
      </xdr:nvSpPr>
      <xdr:spPr>
        <a:xfrm>
          <a:off x="9588500" y="100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17625</xdr:rowOff>
    </xdr:from>
    <xdr:ext cx="599010" cy="259045"/>
    <xdr:sp macro="" textlink="">
      <xdr:nvSpPr>
        <xdr:cNvPr id="365" name="テキスト ボックス 364"/>
        <xdr:cNvSpPr txBox="1"/>
      </xdr:nvSpPr>
      <xdr:spPr>
        <a:xfrm>
          <a:off x="9339794" y="97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81081</xdr:rowOff>
    </xdr:from>
    <xdr:to>
      <xdr:col>12</xdr:col>
      <xdr:colOff>561975</xdr:colOff>
      <xdr:row>59</xdr:row>
      <xdr:rowOff>11231</xdr:rowOff>
    </xdr:to>
    <xdr:sp macro="" textlink="">
      <xdr:nvSpPr>
        <xdr:cNvPr id="366" name="円/楕円 365"/>
        <xdr:cNvSpPr/>
      </xdr:nvSpPr>
      <xdr:spPr>
        <a:xfrm>
          <a:off x="8699500" y="100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27758</xdr:rowOff>
    </xdr:from>
    <xdr:ext cx="599010" cy="259045"/>
    <xdr:sp macro="" textlink="">
      <xdr:nvSpPr>
        <xdr:cNvPr id="367" name="テキスト ボックス 366"/>
        <xdr:cNvSpPr txBox="1"/>
      </xdr:nvSpPr>
      <xdr:spPr>
        <a:xfrm>
          <a:off x="8450794" y="98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83669</xdr:rowOff>
    </xdr:from>
    <xdr:to>
      <xdr:col>11</xdr:col>
      <xdr:colOff>358775</xdr:colOff>
      <xdr:row>59</xdr:row>
      <xdr:rowOff>13819</xdr:rowOff>
    </xdr:to>
    <xdr:sp macro="" textlink="">
      <xdr:nvSpPr>
        <xdr:cNvPr id="368" name="円/楕円 367"/>
        <xdr:cNvSpPr/>
      </xdr:nvSpPr>
      <xdr:spPr>
        <a:xfrm>
          <a:off x="7810500" y="100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30346</xdr:rowOff>
    </xdr:from>
    <xdr:ext cx="599010" cy="259045"/>
    <xdr:sp macro="" textlink="">
      <xdr:nvSpPr>
        <xdr:cNvPr id="369" name="テキスト ボックス 368"/>
        <xdr:cNvSpPr txBox="1"/>
      </xdr:nvSpPr>
      <xdr:spPr>
        <a:xfrm>
          <a:off x="7561794" y="980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83217</xdr:rowOff>
    </xdr:from>
    <xdr:to>
      <xdr:col>10</xdr:col>
      <xdr:colOff>155575</xdr:colOff>
      <xdr:row>59</xdr:row>
      <xdr:rowOff>13367</xdr:rowOff>
    </xdr:to>
    <xdr:sp macro="" textlink="">
      <xdr:nvSpPr>
        <xdr:cNvPr id="370" name="円/楕円 369"/>
        <xdr:cNvSpPr/>
      </xdr:nvSpPr>
      <xdr:spPr>
        <a:xfrm>
          <a:off x="6921500" y="100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29894</xdr:rowOff>
    </xdr:from>
    <xdr:ext cx="599010" cy="259045"/>
    <xdr:sp macro="" textlink="">
      <xdr:nvSpPr>
        <xdr:cNvPr id="371" name="テキスト ボックス 370"/>
        <xdr:cNvSpPr txBox="1"/>
      </xdr:nvSpPr>
      <xdr:spPr>
        <a:xfrm>
          <a:off x="6672794" y="98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128978</xdr:rowOff>
    </xdr:from>
    <xdr:to>
      <xdr:col>15</xdr:col>
      <xdr:colOff>180975</xdr:colOff>
      <xdr:row>78</xdr:row>
      <xdr:rowOff>32586</xdr:rowOff>
    </xdr:to>
    <xdr:cxnSp macro="">
      <xdr:nvCxnSpPr>
        <xdr:cNvPr id="400" name="直線コネクタ 399"/>
        <xdr:cNvCxnSpPr/>
      </xdr:nvCxnSpPr>
      <xdr:spPr>
        <a:xfrm>
          <a:off x="9639300" y="13330628"/>
          <a:ext cx="838200" cy="7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128978</xdr:rowOff>
    </xdr:from>
    <xdr:to>
      <xdr:col>14</xdr:col>
      <xdr:colOff>28575</xdr:colOff>
      <xdr:row>78</xdr:row>
      <xdr:rowOff>71075</xdr:rowOff>
    </xdr:to>
    <xdr:cxnSp macro="">
      <xdr:nvCxnSpPr>
        <xdr:cNvPr id="403" name="直線コネクタ 402"/>
        <xdr:cNvCxnSpPr/>
      </xdr:nvCxnSpPr>
      <xdr:spPr>
        <a:xfrm flipV="1">
          <a:off x="8750300" y="13330628"/>
          <a:ext cx="889000" cy="11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71075</xdr:rowOff>
    </xdr:from>
    <xdr:to>
      <xdr:col>12</xdr:col>
      <xdr:colOff>511175</xdr:colOff>
      <xdr:row>78</xdr:row>
      <xdr:rowOff>97923</xdr:rowOff>
    </xdr:to>
    <xdr:cxnSp macro="">
      <xdr:nvCxnSpPr>
        <xdr:cNvPr id="406" name="直線コネクタ 405"/>
        <xdr:cNvCxnSpPr/>
      </xdr:nvCxnSpPr>
      <xdr:spPr>
        <a:xfrm flipV="1">
          <a:off x="7861300" y="13444175"/>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95470</xdr:rowOff>
    </xdr:from>
    <xdr:to>
      <xdr:col>11</xdr:col>
      <xdr:colOff>307975</xdr:colOff>
      <xdr:row>78</xdr:row>
      <xdr:rowOff>97923</xdr:rowOff>
    </xdr:to>
    <xdr:cxnSp macro="">
      <xdr:nvCxnSpPr>
        <xdr:cNvPr id="409" name="直線コネクタ 408"/>
        <xdr:cNvCxnSpPr/>
      </xdr:nvCxnSpPr>
      <xdr:spPr>
        <a:xfrm>
          <a:off x="6972300" y="13468570"/>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153236</xdr:rowOff>
    </xdr:from>
    <xdr:to>
      <xdr:col>15</xdr:col>
      <xdr:colOff>231775</xdr:colOff>
      <xdr:row>78</xdr:row>
      <xdr:rowOff>83386</xdr:rowOff>
    </xdr:to>
    <xdr:sp macro="" textlink="">
      <xdr:nvSpPr>
        <xdr:cNvPr id="419" name="円/楕円 418"/>
        <xdr:cNvSpPr/>
      </xdr:nvSpPr>
      <xdr:spPr>
        <a:xfrm>
          <a:off x="10426700" y="133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4663</xdr:rowOff>
    </xdr:from>
    <xdr:ext cx="534377" cy="259045"/>
    <xdr:sp macro="" textlink="">
      <xdr:nvSpPr>
        <xdr:cNvPr id="420" name="商工費該当値テキスト"/>
        <xdr:cNvSpPr txBox="1"/>
      </xdr:nvSpPr>
      <xdr:spPr>
        <a:xfrm>
          <a:off x="10528300" y="132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78178</xdr:rowOff>
    </xdr:from>
    <xdr:to>
      <xdr:col>14</xdr:col>
      <xdr:colOff>79375</xdr:colOff>
      <xdr:row>78</xdr:row>
      <xdr:rowOff>8328</xdr:rowOff>
    </xdr:to>
    <xdr:sp macro="" textlink="">
      <xdr:nvSpPr>
        <xdr:cNvPr id="421" name="円/楕円 420"/>
        <xdr:cNvSpPr/>
      </xdr:nvSpPr>
      <xdr:spPr>
        <a:xfrm>
          <a:off x="9588500" y="132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24855</xdr:rowOff>
    </xdr:from>
    <xdr:ext cx="534377" cy="259045"/>
    <xdr:sp macro="" textlink="">
      <xdr:nvSpPr>
        <xdr:cNvPr id="422" name="テキスト ボックス 421"/>
        <xdr:cNvSpPr txBox="1"/>
      </xdr:nvSpPr>
      <xdr:spPr>
        <a:xfrm>
          <a:off x="9372111" y="1305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20275</xdr:rowOff>
    </xdr:from>
    <xdr:to>
      <xdr:col>12</xdr:col>
      <xdr:colOff>561975</xdr:colOff>
      <xdr:row>78</xdr:row>
      <xdr:rowOff>121875</xdr:rowOff>
    </xdr:to>
    <xdr:sp macro="" textlink="">
      <xdr:nvSpPr>
        <xdr:cNvPr id="423" name="円/楕円 422"/>
        <xdr:cNvSpPr/>
      </xdr:nvSpPr>
      <xdr:spPr>
        <a:xfrm>
          <a:off x="8699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113002</xdr:rowOff>
    </xdr:from>
    <xdr:ext cx="534377" cy="259045"/>
    <xdr:sp macro="" textlink="">
      <xdr:nvSpPr>
        <xdr:cNvPr id="424" name="テキスト ボックス 423"/>
        <xdr:cNvSpPr txBox="1"/>
      </xdr:nvSpPr>
      <xdr:spPr>
        <a:xfrm>
          <a:off x="8483111" y="134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47123</xdr:rowOff>
    </xdr:from>
    <xdr:to>
      <xdr:col>11</xdr:col>
      <xdr:colOff>358775</xdr:colOff>
      <xdr:row>78</xdr:row>
      <xdr:rowOff>148723</xdr:rowOff>
    </xdr:to>
    <xdr:sp macro="" textlink="">
      <xdr:nvSpPr>
        <xdr:cNvPr id="425" name="円/楕円 424"/>
        <xdr:cNvSpPr/>
      </xdr:nvSpPr>
      <xdr:spPr>
        <a:xfrm>
          <a:off x="7810500" y="13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139850</xdr:rowOff>
    </xdr:from>
    <xdr:ext cx="534377" cy="259045"/>
    <xdr:sp macro="" textlink="">
      <xdr:nvSpPr>
        <xdr:cNvPr id="426" name="テキスト ボックス 425"/>
        <xdr:cNvSpPr txBox="1"/>
      </xdr:nvSpPr>
      <xdr:spPr>
        <a:xfrm>
          <a:off x="7594111" y="135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44670</xdr:rowOff>
    </xdr:from>
    <xdr:to>
      <xdr:col>10</xdr:col>
      <xdr:colOff>155575</xdr:colOff>
      <xdr:row>78</xdr:row>
      <xdr:rowOff>146270</xdr:rowOff>
    </xdr:to>
    <xdr:sp macro="" textlink="">
      <xdr:nvSpPr>
        <xdr:cNvPr id="427" name="円/楕円 426"/>
        <xdr:cNvSpPr/>
      </xdr:nvSpPr>
      <xdr:spPr>
        <a:xfrm>
          <a:off x="6921500" y="13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137397</xdr:rowOff>
    </xdr:from>
    <xdr:ext cx="534377" cy="259045"/>
    <xdr:sp macro="" textlink="">
      <xdr:nvSpPr>
        <xdr:cNvPr id="428" name="テキスト ボックス 427"/>
        <xdr:cNvSpPr txBox="1"/>
      </xdr:nvSpPr>
      <xdr:spPr>
        <a:xfrm>
          <a:off x="6705111" y="135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50155</xdr:rowOff>
    </xdr:from>
    <xdr:to>
      <xdr:col>15</xdr:col>
      <xdr:colOff>180975</xdr:colOff>
      <xdr:row>98</xdr:row>
      <xdr:rowOff>55857</xdr:rowOff>
    </xdr:to>
    <xdr:cxnSp macro="">
      <xdr:nvCxnSpPr>
        <xdr:cNvPr id="455" name="直線コネクタ 454"/>
        <xdr:cNvCxnSpPr/>
      </xdr:nvCxnSpPr>
      <xdr:spPr>
        <a:xfrm flipV="1">
          <a:off x="9639300" y="16852255"/>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44383</xdr:rowOff>
    </xdr:from>
    <xdr:to>
      <xdr:col>14</xdr:col>
      <xdr:colOff>28575</xdr:colOff>
      <xdr:row>98</xdr:row>
      <xdr:rowOff>55857</xdr:rowOff>
    </xdr:to>
    <xdr:cxnSp macro="">
      <xdr:nvCxnSpPr>
        <xdr:cNvPr id="458" name="直線コネクタ 457"/>
        <xdr:cNvCxnSpPr/>
      </xdr:nvCxnSpPr>
      <xdr:spPr>
        <a:xfrm>
          <a:off x="8750300" y="16846483"/>
          <a:ext cx="8890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44383</xdr:rowOff>
    </xdr:from>
    <xdr:to>
      <xdr:col>12</xdr:col>
      <xdr:colOff>511175</xdr:colOff>
      <xdr:row>98</xdr:row>
      <xdr:rowOff>47008</xdr:rowOff>
    </xdr:to>
    <xdr:cxnSp macro="">
      <xdr:nvCxnSpPr>
        <xdr:cNvPr id="461" name="直線コネクタ 460"/>
        <xdr:cNvCxnSpPr/>
      </xdr:nvCxnSpPr>
      <xdr:spPr>
        <a:xfrm flipV="1">
          <a:off x="7861300" y="16846483"/>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47008</xdr:rowOff>
    </xdr:from>
    <xdr:to>
      <xdr:col>11</xdr:col>
      <xdr:colOff>307975</xdr:colOff>
      <xdr:row>98</xdr:row>
      <xdr:rowOff>58624</xdr:rowOff>
    </xdr:to>
    <xdr:cxnSp macro="">
      <xdr:nvCxnSpPr>
        <xdr:cNvPr id="464" name="直線コネクタ 463"/>
        <xdr:cNvCxnSpPr/>
      </xdr:nvCxnSpPr>
      <xdr:spPr>
        <a:xfrm flipV="1">
          <a:off x="6972300" y="16849108"/>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170805</xdr:rowOff>
    </xdr:from>
    <xdr:to>
      <xdr:col>15</xdr:col>
      <xdr:colOff>231775</xdr:colOff>
      <xdr:row>98</xdr:row>
      <xdr:rowOff>100955</xdr:rowOff>
    </xdr:to>
    <xdr:sp macro="" textlink="">
      <xdr:nvSpPr>
        <xdr:cNvPr id="474" name="円/楕円 473"/>
        <xdr:cNvSpPr/>
      </xdr:nvSpPr>
      <xdr:spPr>
        <a:xfrm>
          <a:off x="10426700" y="168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130182</xdr:rowOff>
    </xdr:from>
    <xdr:ext cx="599010" cy="259045"/>
    <xdr:sp macro="" textlink="">
      <xdr:nvSpPr>
        <xdr:cNvPr id="475" name="土木費該当値テキスト"/>
        <xdr:cNvSpPr txBox="1"/>
      </xdr:nvSpPr>
      <xdr:spPr>
        <a:xfrm>
          <a:off x="10528300" y="1658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5057</xdr:rowOff>
    </xdr:from>
    <xdr:to>
      <xdr:col>14</xdr:col>
      <xdr:colOff>79375</xdr:colOff>
      <xdr:row>98</xdr:row>
      <xdr:rowOff>106657</xdr:rowOff>
    </xdr:to>
    <xdr:sp macro="" textlink="">
      <xdr:nvSpPr>
        <xdr:cNvPr id="476" name="円/楕円 475"/>
        <xdr:cNvSpPr/>
      </xdr:nvSpPr>
      <xdr:spPr>
        <a:xfrm>
          <a:off x="9588500" y="16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123184</xdr:rowOff>
    </xdr:from>
    <xdr:ext cx="599010" cy="259045"/>
    <xdr:sp macro="" textlink="">
      <xdr:nvSpPr>
        <xdr:cNvPr id="477" name="テキスト ボックス 476"/>
        <xdr:cNvSpPr txBox="1"/>
      </xdr:nvSpPr>
      <xdr:spPr>
        <a:xfrm>
          <a:off x="9339794" y="1658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165033</xdr:rowOff>
    </xdr:from>
    <xdr:to>
      <xdr:col>12</xdr:col>
      <xdr:colOff>561975</xdr:colOff>
      <xdr:row>98</xdr:row>
      <xdr:rowOff>95183</xdr:rowOff>
    </xdr:to>
    <xdr:sp macro="" textlink="">
      <xdr:nvSpPr>
        <xdr:cNvPr id="478" name="円/楕円 477"/>
        <xdr:cNvSpPr/>
      </xdr:nvSpPr>
      <xdr:spPr>
        <a:xfrm>
          <a:off x="8699500" y="167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111710</xdr:rowOff>
    </xdr:from>
    <xdr:ext cx="599010" cy="259045"/>
    <xdr:sp macro="" textlink="">
      <xdr:nvSpPr>
        <xdr:cNvPr id="479" name="テキスト ボックス 478"/>
        <xdr:cNvSpPr txBox="1"/>
      </xdr:nvSpPr>
      <xdr:spPr>
        <a:xfrm>
          <a:off x="8450794" y="1657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167658</xdr:rowOff>
    </xdr:from>
    <xdr:to>
      <xdr:col>11</xdr:col>
      <xdr:colOff>358775</xdr:colOff>
      <xdr:row>98</xdr:row>
      <xdr:rowOff>97808</xdr:rowOff>
    </xdr:to>
    <xdr:sp macro="" textlink="">
      <xdr:nvSpPr>
        <xdr:cNvPr id="480" name="円/楕円 479"/>
        <xdr:cNvSpPr/>
      </xdr:nvSpPr>
      <xdr:spPr>
        <a:xfrm>
          <a:off x="7810500" y="167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114335</xdr:rowOff>
    </xdr:from>
    <xdr:ext cx="599010" cy="259045"/>
    <xdr:sp macro="" textlink="">
      <xdr:nvSpPr>
        <xdr:cNvPr id="481" name="テキスト ボックス 480"/>
        <xdr:cNvSpPr txBox="1"/>
      </xdr:nvSpPr>
      <xdr:spPr>
        <a:xfrm>
          <a:off x="7561794" y="1657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7824</xdr:rowOff>
    </xdr:from>
    <xdr:to>
      <xdr:col>10</xdr:col>
      <xdr:colOff>155575</xdr:colOff>
      <xdr:row>98</xdr:row>
      <xdr:rowOff>109424</xdr:rowOff>
    </xdr:to>
    <xdr:sp macro="" textlink="">
      <xdr:nvSpPr>
        <xdr:cNvPr id="482" name="円/楕円 481"/>
        <xdr:cNvSpPr/>
      </xdr:nvSpPr>
      <xdr:spPr>
        <a:xfrm>
          <a:off x="6921500" y="168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125951</xdr:rowOff>
    </xdr:from>
    <xdr:ext cx="599010" cy="259045"/>
    <xdr:sp macro="" textlink="">
      <xdr:nvSpPr>
        <xdr:cNvPr id="483" name="テキスト ボックス 482"/>
        <xdr:cNvSpPr txBox="1"/>
      </xdr:nvSpPr>
      <xdr:spPr>
        <a:xfrm>
          <a:off x="6672794" y="1658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159558</xdr:rowOff>
    </xdr:from>
    <xdr:to>
      <xdr:col>23</xdr:col>
      <xdr:colOff>517525</xdr:colOff>
      <xdr:row>35</xdr:row>
      <xdr:rowOff>87907</xdr:rowOff>
    </xdr:to>
    <xdr:cxnSp macro="">
      <xdr:nvCxnSpPr>
        <xdr:cNvPr id="512" name="直線コネクタ 511"/>
        <xdr:cNvCxnSpPr/>
      </xdr:nvCxnSpPr>
      <xdr:spPr>
        <a:xfrm>
          <a:off x="15481300" y="5988858"/>
          <a:ext cx="838200" cy="9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159558</xdr:rowOff>
    </xdr:from>
    <xdr:to>
      <xdr:col>22</xdr:col>
      <xdr:colOff>365125</xdr:colOff>
      <xdr:row>36</xdr:row>
      <xdr:rowOff>77224</xdr:rowOff>
    </xdr:to>
    <xdr:cxnSp macro="">
      <xdr:nvCxnSpPr>
        <xdr:cNvPr id="515" name="直線コネクタ 514"/>
        <xdr:cNvCxnSpPr/>
      </xdr:nvCxnSpPr>
      <xdr:spPr>
        <a:xfrm flipV="1">
          <a:off x="14592300" y="5988858"/>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117076</xdr:rowOff>
    </xdr:from>
    <xdr:to>
      <xdr:col>21</xdr:col>
      <xdr:colOff>161925</xdr:colOff>
      <xdr:row>36</xdr:row>
      <xdr:rowOff>77224</xdr:rowOff>
    </xdr:to>
    <xdr:cxnSp macro="">
      <xdr:nvCxnSpPr>
        <xdr:cNvPr id="518" name="直線コネクタ 517"/>
        <xdr:cNvCxnSpPr/>
      </xdr:nvCxnSpPr>
      <xdr:spPr>
        <a:xfrm>
          <a:off x="13703300" y="5946376"/>
          <a:ext cx="889000" cy="3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117076</xdr:rowOff>
    </xdr:from>
    <xdr:to>
      <xdr:col>19</xdr:col>
      <xdr:colOff>644525</xdr:colOff>
      <xdr:row>36</xdr:row>
      <xdr:rowOff>78664</xdr:rowOff>
    </xdr:to>
    <xdr:cxnSp macro="">
      <xdr:nvCxnSpPr>
        <xdr:cNvPr id="521" name="直線コネクタ 520"/>
        <xdr:cNvCxnSpPr/>
      </xdr:nvCxnSpPr>
      <xdr:spPr>
        <a:xfrm flipV="1">
          <a:off x="12814300" y="5946376"/>
          <a:ext cx="889000" cy="30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37107</xdr:rowOff>
    </xdr:from>
    <xdr:to>
      <xdr:col>23</xdr:col>
      <xdr:colOff>568325</xdr:colOff>
      <xdr:row>35</xdr:row>
      <xdr:rowOff>138707</xdr:rowOff>
    </xdr:to>
    <xdr:sp macro="" textlink="">
      <xdr:nvSpPr>
        <xdr:cNvPr id="531" name="円/楕円 530"/>
        <xdr:cNvSpPr/>
      </xdr:nvSpPr>
      <xdr:spPr>
        <a:xfrm>
          <a:off x="16268700" y="6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59984</xdr:rowOff>
    </xdr:from>
    <xdr:ext cx="534377" cy="259045"/>
    <xdr:sp macro="" textlink="">
      <xdr:nvSpPr>
        <xdr:cNvPr id="532" name="消防費該当値テキスト"/>
        <xdr:cNvSpPr txBox="1"/>
      </xdr:nvSpPr>
      <xdr:spPr>
        <a:xfrm>
          <a:off x="16370300" y="58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108758</xdr:rowOff>
    </xdr:from>
    <xdr:to>
      <xdr:col>22</xdr:col>
      <xdr:colOff>415925</xdr:colOff>
      <xdr:row>35</xdr:row>
      <xdr:rowOff>38908</xdr:rowOff>
    </xdr:to>
    <xdr:sp macro="" textlink="">
      <xdr:nvSpPr>
        <xdr:cNvPr id="533" name="円/楕円 532"/>
        <xdr:cNvSpPr/>
      </xdr:nvSpPr>
      <xdr:spPr>
        <a:xfrm>
          <a:off x="15430500" y="59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55435</xdr:rowOff>
    </xdr:from>
    <xdr:ext cx="534377" cy="259045"/>
    <xdr:sp macro="" textlink="">
      <xdr:nvSpPr>
        <xdr:cNvPr id="534" name="テキスト ボックス 533"/>
        <xdr:cNvSpPr txBox="1"/>
      </xdr:nvSpPr>
      <xdr:spPr>
        <a:xfrm>
          <a:off x="15214111" y="57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26424</xdr:rowOff>
    </xdr:from>
    <xdr:to>
      <xdr:col>21</xdr:col>
      <xdr:colOff>212725</xdr:colOff>
      <xdr:row>36</xdr:row>
      <xdr:rowOff>128024</xdr:rowOff>
    </xdr:to>
    <xdr:sp macro="" textlink="">
      <xdr:nvSpPr>
        <xdr:cNvPr id="535" name="円/楕円 534"/>
        <xdr:cNvSpPr/>
      </xdr:nvSpPr>
      <xdr:spPr>
        <a:xfrm>
          <a:off x="14541500" y="61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144551</xdr:rowOff>
    </xdr:from>
    <xdr:ext cx="534377" cy="259045"/>
    <xdr:sp macro="" textlink="">
      <xdr:nvSpPr>
        <xdr:cNvPr id="536" name="テキスト ボックス 535"/>
        <xdr:cNvSpPr txBox="1"/>
      </xdr:nvSpPr>
      <xdr:spPr>
        <a:xfrm>
          <a:off x="14325111" y="59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66276</xdr:rowOff>
    </xdr:from>
    <xdr:to>
      <xdr:col>20</xdr:col>
      <xdr:colOff>9525</xdr:colOff>
      <xdr:row>34</xdr:row>
      <xdr:rowOff>167876</xdr:rowOff>
    </xdr:to>
    <xdr:sp macro="" textlink="">
      <xdr:nvSpPr>
        <xdr:cNvPr id="537" name="円/楕円 536"/>
        <xdr:cNvSpPr/>
      </xdr:nvSpPr>
      <xdr:spPr>
        <a:xfrm>
          <a:off x="13652500" y="58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12953</xdr:rowOff>
    </xdr:from>
    <xdr:ext cx="599010" cy="259045"/>
    <xdr:sp macro="" textlink="">
      <xdr:nvSpPr>
        <xdr:cNvPr id="538" name="テキスト ボックス 537"/>
        <xdr:cNvSpPr txBox="1"/>
      </xdr:nvSpPr>
      <xdr:spPr>
        <a:xfrm>
          <a:off x="13403794" y="56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27864</xdr:rowOff>
    </xdr:from>
    <xdr:to>
      <xdr:col>18</xdr:col>
      <xdr:colOff>492125</xdr:colOff>
      <xdr:row>36</xdr:row>
      <xdr:rowOff>129464</xdr:rowOff>
    </xdr:to>
    <xdr:sp macro="" textlink="">
      <xdr:nvSpPr>
        <xdr:cNvPr id="539" name="円/楕円 538"/>
        <xdr:cNvSpPr/>
      </xdr:nvSpPr>
      <xdr:spPr>
        <a:xfrm>
          <a:off x="12763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145991</xdr:rowOff>
    </xdr:from>
    <xdr:ext cx="534377" cy="259045"/>
    <xdr:sp macro="" textlink="">
      <xdr:nvSpPr>
        <xdr:cNvPr id="540" name="テキスト ボックス 539"/>
        <xdr:cNvSpPr txBox="1"/>
      </xdr:nvSpPr>
      <xdr:spPr>
        <a:xfrm>
          <a:off x="12547111" y="59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95152</xdr:rowOff>
    </xdr:from>
    <xdr:to>
      <xdr:col>23</xdr:col>
      <xdr:colOff>517525</xdr:colOff>
      <xdr:row>57</xdr:row>
      <xdr:rowOff>140616</xdr:rowOff>
    </xdr:to>
    <xdr:cxnSp macro="">
      <xdr:nvCxnSpPr>
        <xdr:cNvPr id="569" name="直線コネクタ 568"/>
        <xdr:cNvCxnSpPr/>
      </xdr:nvCxnSpPr>
      <xdr:spPr>
        <a:xfrm>
          <a:off x="15481300" y="9867802"/>
          <a:ext cx="8382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26248</xdr:rowOff>
    </xdr:from>
    <xdr:to>
      <xdr:col>22</xdr:col>
      <xdr:colOff>365125</xdr:colOff>
      <xdr:row>57</xdr:row>
      <xdr:rowOff>95152</xdr:rowOff>
    </xdr:to>
    <xdr:cxnSp macro="">
      <xdr:nvCxnSpPr>
        <xdr:cNvPr id="572" name="直線コネクタ 571"/>
        <xdr:cNvCxnSpPr/>
      </xdr:nvCxnSpPr>
      <xdr:spPr>
        <a:xfrm>
          <a:off x="14592300" y="979889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133910</xdr:rowOff>
    </xdr:from>
    <xdr:to>
      <xdr:col>21</xdr:col>
      <xdr:colOff>161925</xdr:colOff>
      <xdr:row>57</xdr:row>
      <xdr:rowOff>26248</xdr:rowOff>
    </xdr:to>
    <xdr:cxnSp macro="">
      <xdr:nvCxnSpPr>
        <xdr:cNvPr id="575" name="直線コネクタ 574"/>
        <xdr:cNvCxnSpPr/>
      </xdr:nvCxnSpPr>
      <xdr:spPr>
        <a:xfrm>
          <a:off x="13703300" y="9392210"/>
          <a:ext cx="889000" cy="4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133910</xdr:rowOff>
    </xdr:from>
    <xdr:to>
      <xdr:col>19</xdr:col>
      <xdr:colOff>644525</xdr:colOff>
      <xdr:row>56</xdr:row>
      <xdr:rowOff>25097</xdr:rowOff>
    </xdr:to>
    <xdr:cxnSp macro="">
      <xdr:nvCxnSpPr>
        <xdr:cNvPr id="578" name="直線コネクタ 577"/>
        <xdr:cNvCxnSpPr/>
      </xdr:nvCxnSpPr>
      <xdr:spPr>
        <a:xfrm flipV="1">
          <a:off x="12814300" y="9392210"/>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89816</xdr:rowOff>
    </xdr:from>
    <xdr:to>
      <xdr:col>23</xdr:col>
      <xdr:colOff>568325</xdr:colOff>
      <xdr:row>58</xdr:row>
      <xdr:rowOff>19966</xdr:rowOff>
    </xdr:to>
    <xdr:sp macro="" textlink="">
      <xdr:nvSpPr>
        <xdr:cNvPr id="588" name="円/楕円 587"/>
        <xdr:cNvSpPr/>
      </xdr:nvSpPr>
      <xdr:spPr>
        <a:xfrm>
          <a:off x="16268700" y="98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112693</xdr:rowOff>
    </xdr:from>
    <xdr:ext cx="599010" cy="259045"/>
    <xdr:sp macro="" textlink="">
      <xdr:nvSpPr>
        <xdr:cNvPr id="589" name="教育費該当値テキスト"/>
        <xdr:cNvSpPr txBox="1"/>
      </xdr:nvSpPr>
      <xdr:spPr>
        <a:xfrm>
          <a:off x="16370300" y="971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44352</xdr:rowOff>
    </xdr:from>
    <xdr:to>
      <xdr:col>22</xdr:col>
      <xdr:colOff>415925</xdr:colOff>
      <xdr:row>57</xdr:row>
      <xdr:rowOff>145952</xdr:rowOff>
    </xdr:to>
    <xdr:sp macro="" textlink="">
      <xdr:nvSpPr>
        <xdr:cNvPr id="590" name="円/楕円 589"/>
        <xdr:cNvSpPr/>
      </xdr:nvSpPr>
      <xdr:spPr>
        <a:xfrm>
          <a:off x="15430500" y="98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162479</xdr:rowOff>
    </xdr:from>
    <xdr:ext cx="599010" cy="259045"/>
    <xdr:sp macro="" textlink="">
      <xdr:nvSpPr>
        <xdr:cNvPr id="591" name="テキスト ボックス 590"/>
        <xdr:cNvSpPr txBox="1"/>
      </xdr:nvSpPr>
      <xdr:spPr>
        <a:xfrm>
          <a:off x="15181794" y="959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146898</xdr:rowOff>
    </xdr:from>
    <xdr:to>
      <xdr:col>21</xdr:col>
      <xdr:colOff>212725</xdr:colOff>
      <xdr:row>57</xdr:row>
      <xdr:rowOff>77048</xdr:rowOff>
    </xdr:to>
    <xdr:sp macro="" textlink="">
      <xdr:nvSpPr>
        <xdr:cNvPr id="592" name="円/楕円 591"/>
        <xdr:cNvSpPr/>
      </xdr:nvSpPr>
      <xdr:spPr>
        <a:xfrm>
          <a:off x="14541500" y="97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93575</xdr:rowOff>
    </xdr:from>
    <xdr:ext cx="599010" cy="259045"/>
    <xdr:sp macro="" textlink="">
      <xdr:nvSpPr>
        <xdr:cNvPr id="593" name="テキスト ボックス 592"/>
        <xdr:cNvSpPr txBox="1"/>
      </xdr:nvSpPr>
      <xdr:spPr>
        <a:xfrm>
          <a:off x="14292794" y="952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83110</xdr:rowOff>
    </xdr:from>
    <xdr:to>
      <xdr:col>20</xdr:col>
      <xdr:colOff>9525</xdr:colOff>
      <xdr:row>55</xdr:row>
      <xdr:rowOff>13260</xdr:rowOff>
    </xdr:to>
    <xdr:sp macro="" textlink="">
      <xdr:nvSpPr>
        <xdr:cNvPr id="594" name="円/楕円 593"/>
        <xdr:cNvSpPr/>
      </xdr:nvSpPr>
      <xdr:spPr>
        <a:xfrm>
          <a:off x="13652500" y="93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29787</xdr:rowOff>
    </xdr:from>
    <xdr:ext cx="599010" cy="259045"/>
    <xdr:sp macro="" textlink="">
      <xdr:nvSpPr>
        <xdr:cNvPr id="595" name="テキスト ボックス 594"/>
        <xdr:cNvSpPr txBox="1"/>
      </xdr:nvSpPr>
      <xdr:spPr>
        <a:xfrm>
          <a:off x="13403794" y="911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145747</xdr:rowOff>
    </xdr:from>
    <xdr:to>
      <xdr:col>18</xdr:col>
      <xdr:colOff>492125</xdr:colOff>
      <xdr:row>56</xdr:row>
      <xdr:rowOff>75897</xdr:rowOff>
    </xdr:to>
    <xdr:sp macro="" textlink="">
      <xdr:nvSpPr>
        <xdr:cNvPr id="596" name="円/楕円 595"/>
        <xdr:cNvSpPr/>
      </xdr:nvSpPr>
      <xdr:spPr>
        <a:xfrm>
          <a:off x="12763500" y="95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92424</xdr:rowOff>
    </xdr:from>
    <xdr:ext cx="599010" cy="259045"/>
    <xdr:sp macro="" textlink="">
      <xdr:nvSpPr>
        <xdr:cNvPr id="597" name="テキスト ボックス 596"/>
        <xdr:cNvSpPr txBox="1"/>
      </xdr:nvSpPr>
      <xdr:spPr>
        <a:xfrm>
          <a:off x="12514794" y="93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17185</xdr:rowOff>
    </xdr:from>
    <xdr:to>
      <xdr:col>23</xdr:col>
      <xdr:colOff>517525</xdr:colOff>
      <xdr:row>79</xdr:row>
      <xdr:rowOff>44450</xdr:rowOff>
    </xdr:to>
    <xdr:cxnSp macro="">
      <xdr:nvCxnSpPr>
        <xdr:cNvPr id="626" name="直線コネクタ 625"/>
        <xdr:cNvCxnSpPr/>
      </xdr:nvCxnSpPr>
      <xdr:spPr>
        <a:xfrm flipV="1">
          <a:off x="15481300" y="13561735"/>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137835</xdr:rowOff>
    </xdr:from>
    <xdr:to>
      <xdr:col>23</xdr:col>
      <xdr:colOff>568325</xdr:colOff>
      <xdr:row>79</xdr:row>
      <xdr:rowOff>67985</xdr:rowOff>
    </xdr:to>
    <xdr:sp macro="" textlink="">
      <xdr:nvSpPr>
        <xdr:cNvPr id="645" name="円/楕円 644"/>
        <xdr:cNvSpPr/>
      </xdr:nvSpPr>
      <xdr:spPr>
        <a:xfrm>
          <a:off x="16268700" y="135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94159</xdr:rowOff>
    </xdr:from>
    <xdr:to>
      <xdr:col>23</xdr:col>
      <xdr:colOff>517525</xdr:colOff>
      <xdr:row>97</xdr:row>
      <xdr:rowOff>105136</xdr:rowOff>
    </xdr:to>
    <xdr:cxnSp macro="">
      <xdr:nvCxnSpPr>
        <xdr:cNvPr id="683" name="直線コネクタ 682"/>
        <xdr:cNvCxnSpPr/>
      </xdr:nvCxnSpPr>
      <xdr:spPr>
        <a:xfrm flipV="1">
          <a:off x="15481300" y="16724809"/>
          <a:ext cx="8382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91413</xdr:rowOff>
    </xdr:from>
    <xdr:to>
      <xdr:col>22</xdr:col>
      <xdr:colOff>365125</xdr:colOff>
      <xdr:row>97</xdr:row>
      <xdr:rowOff>105136</xdr:rowOff>
    </xdr:to>
    <xdr:cxnSp macro="">
      <xdr:nvCxnSpPr>
        <xdr:cNvPr id="686" name="直線コネクタ 685"/>
        <xdr:cNvCxnSpPr/>
      </xdr:nvCxnSpPr>
      <xdr:spPr>
        <a:xfrm>
          <a:off x="14592300" y="16722063"/>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91413</xdr:rowOff>
    </xdr:from>
    <xdr:to>
      <xdr:col>21</xdr:col>
      <xdr:colOff>161925</xdr:colOff>
      <xdr:row>97</xdr:row>
      <xdr:rowOff>113534</xdr:rowOff>
    </xdr:to>
    <xdr:cxnSp macro="">
      <xdr:nvCxnSpPr>
        <xdr:cNvPr id="689" name="直線コネクタ 688"/>
        <xdr:cNvCxnSpPr/>
      </xdr:nvCxnSpPr>
      <xdr:spPr>
        <a:xfrm flipV="1">
          <a:off x="13703300" y="16722063"/>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113534</xdr:rowOff>
    </xdr:from>
    <xdr:to>
      <xdr:col>19</xdr:col>
      <xdr:colOff>644525</xdr:colOff>
      <xdr:row>97</xdr:row>
      <xdr:rowOff>116371</xdr:rowOff>
    </xdr:to>
    <xdr:cxnSp macro="">
      <xdr:nvCxnSpPr>
        <xdr:cNvPr id="692" name="直線コネクタ 691"/>
        <xdr:cNvCxnSpPr/>
      </xdr:nvCxnSpPr>
      <xdr:spPr>
        <a:xfrm flipV="1">
          <a:off x="12814300" y="16744184"/>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43359</xdr:rowOff>
    </xdr:from>
    <xdr:to>
      <xdr:col>23</xdr:col>
      <xdr:colOff>568325</xdr:colOff>
      <xdr:row>97</xdr:row>
      <xdr:rowOff>144959</xdr:rowOff>
    </xdr:to>
    <xdr:sp macro="" textlink="">
      <xdr:nvSpPr>
        <xdr:cNvPr id="702" name="円/楕円 701"/>
        <xdr:cNvSpPr/>
      </xdr:nvSpPr>
      <xdr:spPr>
        <a:xfrm>
          <a:off x="16268700" y="166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66236</xdr:rowOff>
    </xdr:from>
    <xdr:ext cx="599010" cy="259045"/>
    <xdr:sp macro="" textlink="">
      <xdr:nvSpPr>
        <xdr:cNvPr id="703" name="公債費該当値テキスト"/>
        <xdr:cNvSpPr txBox="1"/>
      </xdr:nvSpPr>
      <xdr:spPr>
        <a:xfrm>
          <a:off x="16370300" y="1652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54336</xdr:rowOff>
    </xdr:from>
    <xdr:to>
      <xdr:col>22</xdr:col>
      <xdr:colOff>415925</xdr:colOff>
      <xdr:row>97</xdr:row>
      <xdr:rowOff>155936</xdr:rowOff>
    </xdr:to>
    <xdr:sp macro="" textlink="">
      <xdr:nvSpPr>
        <xdr:cNvPr id="704" name="円/楕円 703"/>
        <xdr:cNvSpPr/>
      </xdr:nvSpPr>
      <xdr:spPr>
        <a:xfrm>
          <a:off x="15430500" y="166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1013</xdr:rowOff>
    </xdr:from>
    <xdr:ext cx="599010" cy="259045"/>
    <xdr:sp macro="" textlink="">
      <xdr:nvSpPr>
        <xdr:cNvPr id="705" name="テキスト ボックス 704"/>
        <xdr:cNvSpPr txBox="1"/>
      </xdr:nvSpPr>
      <xdr:spPr>
        <a:xfrm>
          <a:off x="15181794" y="1646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40613</xdr:rowOff>
    </xdr:from>
    <xdr:to>
      <xdr:col>21</xdr:col>
      <xdr:colOff>212725</xdr:colOff>
      <xdr:row>97</xdr:row>
      <xdr:rowOff>142213</xdr:rowOff>
    </xdr:to>
    <xdr:sp macro="" textlink="">
      <xdr:nvSpPr>
        <xdr:cNvPr id="706" name="円/楕円 705"/>
        <xdr:cNvSpPr/>
      </xdr:nvSpPr>
      <xdr:spPr>
        <a:xfrm>
          <a:off x="14541500" y="166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158740</xdr:rowOff>
    </xdr:from>
    <xdr:ext cx="599010" cy="259045"/>
    <xdr:sp macro="" textlink="">
      <xdr:nvSpPr>
        <xdr:cNvPr id="707" name="テキスト ボックス 706"/>
        <xdr:cNvSpPr txBox="1"/>
      </xdr:nvSpPr>
      <xdr:spPr>
        <a:xfrm>
          <a:off x="14292794" y="164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62734</xdr:rowOff>
    </xdr:from>
    <xdr:to>
      <xdr:col>20</xdr:col>
      <xdr:colOff>9525</xdr:colOff>
      <xdr:row>97</xdr:row>
      <xdr:rowOff>164334</xdr:rowOff>
    </xdr:to>
    <xdr:sp macro="" textlink="">
      <xdr:nvSpPr>
        <xdr:cNvPr id="708" name="円/楕円 707"/>
        <xdr:cNvSpPr/>
      </xdr:nvSpPr>
      <xdr:spPr>
        <a:xfrm>
          <a:off x="13652500" y="166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9411</xdr:rowOff>
    </xdr:from>
    <xdr:ext cx="599010" cy="259045"/>
    <xdr:sp macro="" textlink="">
      <xdr:nvSpPr>
        <xdr:cNvPr id="709" name="テキスト ボックス 708"/>
        <xdr:cNvSpPr txBox="1"/>
      </xdr:nvSpPr>
      <xdr:spPr>
        <a:xfrm>
          <a:off x="13403794" y="1646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65571</xdr:rowOff>
    </xdr:from>
    <xdr:to>
      <xdr:col>18</xdr:col>
      <xdr:colOff>492125</xdr:colOff>
      <xdr:row>97</xdr:row>
      <xdr:rowOff>167171</xdr:rowOff>
    </xdr:to>
    <xdr:sp macro="" textlink="">
      <xdr:nvSpPr>
        <xdr:cNvPr id="710" name="円/楕円 709"/>
        <xdr:cNvSpPr/>
      </xdr:nvSpPr>
      <xdr:spPr>
        <a:xfrm>
          <a:off x="12763500" y="166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12248</xdr:rowOff>
    </xdr:from>
    <xdr:ext cx="599010" cy="259045"/>
    <xdr:sp macro="" textlink="">
      <xdr:nvSpPr>
        <xdr:cNvPr id="711" name="テキスト ボックス 710"/>
        <xdr:cNvSpPr txBox="1"/>
      </xdr:nvSpPr>
      <xdr:spPr>
        <a:xfrm>
          <a:off x="12514794" y="1647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22820</xdr:rowOff>
    </xdr:from>
    <xdr:to>
      <xdr:col>28</xdr:col>
      <xdr:colOff>314325</xdr:colOff>
      <xdr:row>39</xdr:row>
      <xdr:rowOff>98878</xdr:rowOff>
    </xdr:to>
    <xdr:cxnSp macro="">
      <xdr:nvCxnSpPr>
        <xdr:cNvPr id="751" name="直線コネクタ 750"/>
        <xdr:cNvCxnSpPr/>
      </xdr:nvCxnSpPr>
      <xdr:spPr>
        <a:xfrm>
          <a:off x="18656300" y="6709370"/>
          <a:ext cx="889000" cy="7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143470</xdr:rowOff>
    </xdr:from>
    <xdr:to>
      <xdr:col>27</xdr:col>
      <xdr:colOff>161925</xdr:colOff>
      <xdr:row>39</xdr:row>
      <xdr:rowOff>73620</xdr:rowOff>
    </xdr:to>
    <xdr:sp macro="" textlink="">
      <xdr:nvSpPr>
        <xdr:cNvPr id="769" name="円/楕円 768"/>
        <xdr:cNvSpPr/>
      </xdr:nvSpPr>
      <xdr:spPr>
        <a:xfrm>
          <a:off x="18605500" y="66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90147</xdr:rowOff>
    </xdr:from>
    <xdr:ext cx="469744" cy="259045"/>
    <xdr:sp macro="" textlink="">
      <xdr:nvSpPr>
        <xdr:cNvPr id="770" name="テキスト ボックス 769"/>
        <xdr:cNvSpPr txBox="1"/>
      </xdr:nvSpPr>
      <xdr:spPr>
        <a:xfrm>
          <a:off x="18421427"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本村の基幹産業は酪農であり、乳質改善奨励補助金をはじめとする多くの農業関連単独施策を実施していることから、農林産業費は類似団体を大きく上回っている。</a:t>
          </a:r>
        </a:p>
        <a:p>
          <a:r>
            <a:rPr kumimoji="1" lang="ja-JP" altLang="en-US" sz="1300">
              <a:latin typeface="ＭＳ Ｐゴシック"/>
            </a:rPr>
            <a:t>また、衛生費については平成２８年度に村内唯一の内科を中心とした医療機関として村全体の地域医療を支え、重要な役割を果たしている村立鶴居診療所を建築したところであり、</a:t>
          </a:r>
          <a:endParaRPr kumimoji="1" lang="en-US" altLang="ja-JP" sz="1300">
            <a:latin typeface="ＭＳ Ｐゴシック"/>
          </a:endParaRPr>
        </a:p>
        <a:p>
          <a:r>
            <a:rPr kumimoji="1" lang="ja-JP" altLang="en-US" sz="1300">
              <a:latin typeface="ＭＳ Ｐゴシック"/>
            </a:rPr>
            <a:t>住民が将来にわたり健康で安心して暮らせる地域社会の維持に向けて、地域医療の整備及び確保を図ったことから、類似団体を大きく上回っている。</a:t>
          </a:r>
        </a:p>
        <a:p>
          <a:r>
            <a:rPr kumimoji="1" lang="ja-JP" altLang="en-US" sz="1300">
              <a:latin typeface="ＭＳ Ｐゴシック"/>
            </a:rPr>
            <a:t>公債費については歳出総額の２割以内に調整しており、総合計画に基づいた投資的事業の実施と地方債の計画的な発行を行い、健全な財政運営に努めている。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昨年と比較し微増傾向で推移している。今後は公共施設の改修・更新・長寿命化に係る大型事業の財源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4427406</v>
      </c>
      <c r="BO4" s="411"/>
      <c r="BP4" s="411"/>
      <c r="BQ4" s="411"/>
      <c r="BR4" s="411"/>
      <c r="BS4" s="411"/>
      <c r="BT4" s="411"/>
      <c r="BU4" s="412"/>
      <c r="BV4" s="410">
        <v>3865764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4368248</v>
      </c>
      <c r="BO5" s="416"/>
      <c r="BP5" s="416"/>
      <c r="BQ5" s="416"/>
      <c r="BR5" s="416"/>
      <c r="BS5" s="416"/>
      <c r="BT5" s="416"/>
      <c r="BU5" s="417"/>
      <c r="BV5" s="415">
        <v>3803203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76.8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59158</v>
      </c>
      <c r="BO6" s="416"/>
      <c r="BP6" s="416"/>
      <c r="BQ6" s="416"/>
      <c r="BR6" s="416"/>
      <c r="BS6" s="416"/>
      <c r="BT6" s="416"/>
      <c r="BU6" s="417"/>
      <c r="BV6" s="415">
        <v>62561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v>
      </c>
      <c r="CU6" s="562"/>
      <c r="CV6" s="562"/>
      <c r="CW6" s="562"/>
      <c r="CX6" s="562"/>
      <c r="CY6" s="562"/>
      <c r="CZ6" s="562"/>
      <c r="DA6" s="563"/>
      <c r="DB6" s="561">
        <v>80.8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754</v>
      </c>
      <c r="BO7" s="416"/>
      <c r="BP7" s="416"/>
      <c r="BQ7" s="416"/>
      <c r="BR7" s="416"/>
      <c r="BS7" s="416"/>
      <c r="BT7" s="416"/>
      <c r="BU7" s="417"/>
      <c r="BV7" s="415">
        <v>20563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2626223</v>
      </c>
      <c r="CU7" s="416"/>
      <c r="CV7" s="416"/>
      <c r="CW7" s="416"/>
      <c r="CX7" s="416"/>
      <c r="CY7" s="416"/>
      <c r="CZ7" s="416"/>
      <c r="DA7" s="417"/>
      <c r="DB7" s="415">
        <v>2701577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58404</v>
      </c>
      <c r="BO8" s="416"/>
      <c r="BP8" s="416"/>
      <c r="BQ8" s="416"/>
      <c r="BR8" s="416"/>
      <c r="BS8" s="416"/>
      <c r="BT8" s="416"/>
      <c r="BU8" s="417"/>
      <c r="BV8" s="415">
        <v>41998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2534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16406</v>
      </c>
      <c r="BO9" s="416"/>
      <c r="BP9" s="416"/>
      <c r="BQ9" s="416"/>
      <c r="BR9" s="416"/>
      <c r="BS9" s="416"/>
      <c r="BT9" s="416"/>
      <c r="BU9" s="417"/>
      <c r="BV9" s="415">
        <v>-3508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v>
      </c>
      <c r="CU9" s="386"/>
      <c r="CV9" s="386"/>
      <c r="CW9" s="386"/>
      <c r="CX9" s="386"/>
      <c r="CY9" s="386"/>
      <c r="CZ9" s="386"/>
      <c r="DA9" s="387"/>
      <c r="DB9" s="385">
        <v>18.7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2627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26409</v>
      </c>
      <c r="BO10" s="416"/>
      <c r="BP10" s="416"/>
      <c r="BQ10" s="416"/>
      <c r="BR10" s="416"/>
      <c r="BS10" s="416"/>
      <c r="BT10" s="416"/>
      <c r="BU10" s="417"/>
      <c r="BV10" s="415">
        <v>31798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2525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2506</v>
      </c>
      <c r="S13" s="517"/>
      <c r="T13" s="517"/>
      <c r="U13" s="517"/>
      <c r="V13" s="518"/>
      <c r="W13" s="504" t="s">
        <v>124</v>
      </c>
      <c r="X13" s="428"/>
      <c r="Y13" s="428"/>
      <c r="Z13" s="428"/>
      <c r="AA13" s="428"/>
      <c r="AB13" s="429"/>
      <c r="AC13" s="391">
        <v>421</v>
      </c>
      <c r="AD13" s="392"/>
      <c r="AE13" s="392"/>
      <c r="AF13" s="392"/>
      <c r="AG13" s="393"/>
      <c r="AH13" s="391">
        <v>445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42815</v>
      </c>
      <c r="BO13" s="416"/>
      <c r="BP13" s="416"/>
      <c r="BQ13" s="416"/>
      <c r="BR13" s="416"/>
      <c r="BS13" s="416"/>
      <c r="BT13" s="416"/>
      <c r="BU13" s="417"/>
      <c r="BV13" s="415">
        <v>28290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2512</v>
      </c>
      <c r="S14" s="517"/>
      <c r="T14" s="517"/>
      <c r="U14" s="517"/>
      <c r="V14" s="518"/>
      <c r="W14" s="519"/>
      <c r="X14" s="431"/>
      <c r="Y14" s="431"/>
      <c r="Z14" s="431"/>
      <c r="AA14" s="431"/>
      <c r="AB14" s="432"/>
      <c r="AC14" s="509">
        <v>34.299999999999997</v>
      </c>
      <c r="AD14" s="510"/>
      <c r="AE14" s="510"/>
      <c r="AF14" s="510"/>
      <c r="AG14" s="511"/>
      <c r="AH14" s="509">
        <v>36.9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2493</v>
      </c>
      <c r="S15" s="517"/>
      <c r="T15" s="517"/>
      <c r="U15" s="517"/>
      <c r="V15" s="518"/>
      <c r="W15" s="504" t="s">
        <v>131</v>
      </c>
      <c r="X15" s="428"/>
      <c r="Y15" s="428"/>
      <c r="Z15" s="428"/>
      <c r="AA15" s="428"/>
      <c r="AB15" s="429"/>
      <c r="AC15" s="391">
        <v>115</v>
      </c>
      <c r="AD15" s="392"/>
      <c r="AE15" s="392"/>
      <c r="AF15" s="392"/>
      <c r="AG15" s="393"/>
      <c r="AH15" s="391">
        <v>109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396609</v>
      </c>
      <c r="BO15" s="411"/>
      <c r="BP15" s="411"/>
      <c r="BQ15" s="411"/>
      <c r="BR15" s="411"/>
      <c r="BS15" s="411"/>
      <c r="BT15" s="411"/>
      <c r="BU15" s="412"/>
      <c r="BV15" s="410">
        <v>400036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9.4</v>
      </c>
      <c r="AD16" s="510"/>
      <c r="AE16" s="510"/>
      <c r="AF16" s="510"/>
      <c r="AG16" s="511"/>
      <c r="AH16" s="509">
        <v>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2441352</v>
      </c>
      <c r="BO16" s="416"/>
      <c r="BP16" s="416"/>
      <c r="BQ16" s="416"/>
      <c r="BR16" s="416"/>
      <c r="BS16" s="416"/>
      <c r="BT16" s="416"/>
      <c r="BU16" s="417"/>
      <c r="BV16" s="415">
        <v>2475839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690</v>
      </c>
      <c r="AD17" s="392"/>
      <c r="AE17" s="392"/>
      <c r="AF17" s="392"/>
      <c r="AG17" s="393"/>
      <c r="AH17" s="391">
        <v>652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482826</v>
      </c>
      <c r="BO17" s="416"/>
      <c r="BP17" s="416"/>
      <c r="BQ17" s="416"/>
      <c r="BR17" s="416"/>
      <c r="BS17" s="416"/>
      <c r="BT17" s="416"/>
      <c r="BU17" s="417"/>
      <c r="BV17" s="415">
        <v>492662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571.79999999999995</v>
      </c>
      <c r="M18" s="480"/>
      <c r="N18" s="480"/>
      <c r="O18" s="480"/>
      <c r="P18" s="480"/>
      <c r="Q18" s="480"/>
      <c r="R18" s="481"/>
      <c r="S18" s="481"/>
      <c r="T18" s="481"/>
      <c r="U18" s="481"/>
      <c r="V18" s="482"/>
      <c r="W18" s="496"/>
      <c r="X18" s="497"/>
      <c r="Y18" s="497"/>
      <c r="Z18" s="497"/>
      <c r="AA18" s="497"/>
      <c r="AB18" s="505"/>
      <c r="AC18" s="379">
        <v>56.3</v>
      </c>
      <c r="AD18" s="380"/>
      <c r="AE18" s="380"/>
      <c r="AF18" s="380"/>
      <c r="AG18" s="483"/>
      <c r="AH18" s="379">
        <v>54.1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2146225</v>
      </c>
      <c r="BO18" s="416"/>
      <c r="BP18" s="416"/>
      <c r="BQ18" s="416"/>
      <c r="BR18" s="416"/>
      <c r="BS18" s="416"/>
      <c r="BT18" s="416"/>
      <c r="BU18" s="417"/>
      <c r="BV18" s="415">
        <v>2083722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3361416</v>
      </c>
      <c r="BO19" s="416"/>
      <c r="BP19" s="416"/>
      <c r="BQ19" s="416"/>
      <c r="BR19" s="416"/>
      <c r="BS19" s="416"/>
      <c r="BT19" s="416"/>
      <c r="BU19" s="417"/>
      <c r="BV19" s="415">
        <v>2985659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3873330</v>
      </c>
      <c r="BO23" s="416"/>
      <c r="BP23" s="416"/>
      <c r="BQ23" s="416"/>
      <c r="BR23" s="416"/>
      <c r="BS23" s="416"/>
      <c r="BT23" s="416"/>
      <c r="BU23" s="417"/>
      <c r="BV23" s="415">
        <v>4060358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7820</v>
      </c>
      <c r="R24" s="392"/>
      <c r="S24" s="392"/>
      <c r="T24" s="392"/>
      <c r="U24" s="392"/>
      <c r="V24" s="393"/>
      <c r="W24" s="457"/>
      <c r="X24" s="448"/>
      <c r="Y24" s="449"/>
      <c r="Z24" s="388" t="s">
        <v>154</v>
      </c>
      <c r="AA24" s="389"/>
      <c r="AB24" s="389"/>
      <c r="AC24" s="389"/>
      <c r="AD24" s="389"/>
      <c r="AE24" s="389"/>
      <c r="AF24" s="389"/>
      <c r="AG24" s="390"/>
      <c r="AH24" s="391">
        <v>58</v>
      </c>
      <c r="AI24" s="392"/>
      <c r="AJ24" s="392"/>
      <c r="AK24" s="392"/>
      <c r="AL24" s="393"/>
      <c r="AM24" s="391">
        <v>173420</v>
      </c>
      <c r="AN24" s="392"/>
      <c r="AO24" s="392"/>
      <c r="AP24" s="392"/>
      <c r="AQ24" s="392"/>
      <c r="AR24" s="393"/>
      <c r="AS24" s="391">
        <v>2990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3267959</v>
      </c>
      <c r="BO24" s="416"/>
      <c r="BP24" s="416"/>
      <c r="BQ24" s="416"/>
      <c r="BR24" s="416"/>
      <c r="BS24" s="416"/>
      <c r="BT24" s="416"/>
      <c r="BU24" s="417"/>
      <c r="BV24" s="415">
        <v>3555558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6490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121112</v>
      </c>
      <c r="BO25" s="411"/>
      <c r="BP25" s="411"/>
      <c r="BQ25" s="411"/>
      <c r="BR25" s="411"/>
      <c r="BS25" s="411"/>
      <c r="BT25" s="411"/>
      <c r="BU25" s="412"/>
      <c r="BV25" s="410">
        <v>185366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5860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3070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54285</v>
      </c>
      <c r="BO27" s="419"/>
      <c r="BP27" s="419"/>
      <c r="BQ27" s="419"/>
      <c r="BR27" s="419"/>
      <c r="BS27" s="419"/>
      <c r="BT27" s="419"/>
      <c r="BU27" s="420"/>
      <c r="BV27" s="418">
        <v>53889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742386</v>
      </c>
      <c r="BO28" s="411"/>
      <c r="BP28" s="411"/>
      <c r="BQ28" s="411"/>
      <c r="BR28" s="411"/>
      <c r="BS28" s="411"/>
      <c r="BT28" s="411"/>
      <c r="BU28" s="412"/>
      <c r="BV28" s="410">
        <v>715977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7</v>
      </c>
      <c r="M29" s="392"/>
      <c r="N29" s="392"/>
      <c r="O29" s="392"/>
      <c r="P29" s="393"/>
      <c r="Q29" s="391">
        <v>1930</v>
      </c>
      <c r="R29" s="392"/>
      <c r="S29" s="392"/>
      <c r="T29" s="392"/>
      <c r="U29" s="392"/>
      <c r="V29" s="393"/>
      <c r="W29" s="458"/>
      <c r="X29" s="459"/>
      <c r="Y29" s="460"/>
      <c r="Z29" s="388" t="s">
        <v>170</v>
      </c>
      <c r="AA29" s="389"/>
      <c r="AB29" s="389"/>
      <c r="AC29" s="389"/>
      <c r="AD29" s="389"/>
      <c r="AE29" s="389"/>
      <c r="AF29" s="389"/>
      <c r="AG29" s="390"/>
      <c r="AH29" s="391">
        <v>58</v>
      </c>
      <c r="AI29" s="392"/>
      <c r="AJ29" s="392"/>
      <c r="AK29" s="392"/>
      <c r="AL29" s="393"/>
      <c r="AM29" s="391">
        <v>173420</v>
      </c>
      <c r="AN29" s="392"/>
      <c r="AO29" s="392"/>
      <c r="AP29" s="392"/>
      <c r="AQ29" s="392"/>
      <c r="AR29" s="393"/>
      <c r="AS29" s="391">
        <v>2990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393528</v>
      </c>
      <c r="BO29" s="416"/>
      <c r="BP29" s="416"/>
      <c r="BQ29" s="416"/>
      <c r="BR29" s="416"/>
      <c r="BS29" s="416"/>
      <c r="BT29" s="416"/>
      <c r="BU29" s="417"/>
      <c r="BV29" s="415">
        <v>393241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2099882</v>
      </c>
      <c r="BO30" s="419"/>
      <c r="BP30" s="419"/>
      <c r="BQ30" s="419"/>
      <c r="BR30" s="419"/>
      <c r="BS30" s="419"/>
      <c r="BT30" s="419"/>
      <c r="BU30" s="420"/>
      <c r="BV30" s="418">
        <v>1670137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釧路北部消防事務組合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鶴居村振興公社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診療所会計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釧路広域連合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釧路公立大学事務組合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釧路・根室広域地方税滞納整理機構</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1.78</v>
      </c>
      <c r="G34" s="33">
        <v>3.72</v>
      </c>
      <c r="H34" s="33">
        <v>1.75</v>
      </c>
      <c r="I34" s="33">
        <v>1.55</v>
      </c>
      <c r="J34" s="34">
        <v>2.2200000000000002</v>
      </c>
      <c r="K34" s="22"/>
      <c r="L34" s="22"/>
      <c r="M34" s="22"/>
      <c r="N34" s="22"/>
      <c r="O34" s="22"/>
      <c r="P34" s="22"/>
    </row>
    <row r="35" spans="1:16" ht="39" customHeight="1" x14ac:dyDescent="0.15">
      <c r="A35" s="22"/>
      <c r="B35" s="35"/>
      <c r="C35" s="1178" t="s">
        <v>523</v>
      </c>
      <c r="D35" s="1179"/>
      <c r="E35" s="1180"/>
      <c r="F35" s="36">
        <v>0.77</v>
      </c>
      <c r="G35" s="37">
        <v>1.9</v>
      </c>
      <c r="H35" s="37">
        <v>2.2599999999999998</v>
      </c>
      <c r="I35" s="37">
        <v>1.51</v>
      </c>
      <c r="J35" s="38">
        <v>1.67</v>
      </c>
      <c r="K35" s="22"/>
      <c r="L35" s="22"/>
      <c r="M35" s="22"/>
      <c r="N35" s="22"/>
      <c r="O35" s="22"/>
      <c r="P35" s="22"/>
    </row>
    <row r="36" spans="1:16" ht="39" customHeight="1" x14ac:dyDescent="0.15">
      <c r="A36" s="22"/>
      <c r="B36" s="35"/>
      <c r="C36" s="1178" t="s">
        <v>524</v>
      </c>
      <c r="D36" s="1179"/>
      <c r="E36" s="1180"/>
      <c r="F36" s="36">
        <v>0.46</v>
      </c>
      <c r="G36" s="37">
        <v>0.43</v>
      </c>
      <c r="H36" s="37">
        <v>0.84</v>
      </c>
      <c r="I36" s="37">
        <v>0.82</v>
      </c>
      <c r="J36" s="38">
        <v>1.1000000000000001</v>
      </c>
      <c r="K36" s="22"/>
      <c r="L36" s="22"/>
      <c r="M36" s="22"/>
      <c r="N36" s="22"/>
      <c r="O36" s="22"/>
      <c r="P36" s="22"/>
    </row>
    <row r="37" spans="1:16" ht="39" customHeight="1" x14ac:dyDescent="0.15">
      <c r="A37" s="22"/>
      <c r="B37" s="35"/>
      <c r="C37" s="1178" t="s">
        <v>525</v>
      </c>
      <c r="D37" s="1179"/>
      <c r="E37" s="1180"/>
      <c r="F37" s="36">
        <v>7.0000000000000007E-2</v>
      </c>
      <c r="G37" s="37">
        <v>0.15</v>
      </c>
      <c r="H37" s="37">
        <v>0.15</v>
      </c>
      <c r="I37" s="37">
        <v>0.11</v>
      </c>
      <c r="J37" s="38">
        <v>0.12</v>
      </c>
      <c r="K37" s="22"/>
      <c r="L37" s="22"/>
      <c r="M37" s="22"/>
      <c r="N37" s="22"/>
      <c r="O37" s="22"/>
      <c r="P37" s="22"/>
    </row>
    <row r="38" spans="1:16" ht="39" customHeight="1" x14ac:dyDescent="0.15">
      <c r="A38" s="22"/>
      <c r="B38" s="35"/>
      <c r="C38" s="1178" t="s">
        <v>526</v>
      </c>
      <c r="D38" s="1179"/>
      <c r="E38" s="1180"/>
      <c r="F38" s="36">
        <v>0.03</v>
      </c>
      <c r="G38" s="37">
        <v>0.03</v>
      </c>
      <c r="H38" s="37">
        <v>7.0000000000000007E-2</v>
      </c>
      <c r="I38" s="37">
        <v>0.04</v>
      </c>
      <c r="J38" s="38">
        <v>0.04</v>
      </c>
      <c r="K38" s="22"/>
      <c r="L38" s="22"/>
      <c r="M38" s="22"/>
      <c r="N38" s="22"/>
      <c r="O38" s="22"/>
      <c r="P38" s="22"/>
    </row>
    <row r="39" spans="1:16" ht="39" customHeight="1" x14ac:dyDescent="0.15">
      <c r="A39" s="22"/>
      <c r="B39" s="35"/>
      <c r="C39" s="1178" t="s">
        <v>527</v>
      </c>
      <c r="D39" s="1179"/>
      <c r="E39" s="1180"/>
      <c r="F39" s="36">
        <v>0</v>
      </c>
      <c r="G39" s="37">
        <v>0</v>
      </c>
      <c r="H39" s="37">
        <v>0</v>
      </c>
      <c r="I39" s="37">
        <v>0.01</v>
      </c>
      <c r="J39" s="38">
        <v>0.01</v>
      </c>
      <c r="K39" s="22"/>
      <c r="L39" s="22"/>
      <c r="M39" s="22"/>
      <c r="N39" s="22"/>
      <c r="O39" s="22"/>
      <c r="P39" s="22"/>
    </row>
    <row r="40" spans="1:16" ht="39" customHeight="1" x14ac:dyDescent="0.15">
      <c r="A40" s="22"/>
      <c r="B40" s="35"/>
      <c r="C40" s="1178" t="s">
        <v>528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539</v>
      </c>
      <c r="L45" s="60">
        <v>547</v>
      </c>
      <c r="M45" s="60">
        <v>590</v>
      </c>
      <c r="N45" s="60">
        <v>559</v>
      </c>
      <c r="O45" s="61">
        <v>584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v>
      </c>
      <c r="L48" s="64">
        <v>35</v>
      </c>
      <c r="M48" s="64">
        <v>34</v>
      </c>
      <c r="N48" s="64">
        <v>31</v>
      </c>
      <c r="O48" s="65">
        <v>25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3</v>
      </c>
      <c r="M49" s="64">
        <v>3</v>
      </c>
      <c r="N49" s="64">
        <v>3</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411</v>
      </c>
      <c r="L52" s="64">
        <v>405</v>
      </c>
      <c r="M52" s="64">
        <v>440</v>
      </c>
      <c r="N52" s="64">
        <v>475</v>
      </c>
      <c r="O52" s="65">
        <v>466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169</v>
      </c>
      <c r="L53" s="69">
        <v>180</v>
      </c>
      <c r="M53" s="69">
        <v>187</v>
      </c>
      <c r="N53" s="69">
        <v>118</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4575</v>
      </c>
      <c r="J41" s="83">
        <v>4548</v>
      </c>
      <c r="K41" s="83">
        <v>4288</v>
      </c>
      <c r="L41" s="83">
        <v>4072</v>
      </c>
      <c r="M41" s="84">
        <v>3887</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280</v>
      </c>
      <c r="J43" s="87">
        <v>238</v>
      </c>
      <c r="K43" s="87">
        <v>195</v>
      </c>
      <c r="L43" s="87">
        <v>177</v>
      </c>
      <c r="M43" s="88">
        <v>161</v>
      </c>
    </row>
    <row r="44" spans="2:13" ht="27.75" customHeight="1" x14ac:dyDescent="0.15">
      <c r="B44" s="1204"/>
      <c r="C44" s="1205"/>
      <c r="D44" s="85"/>
      <c r="E44" s="1208" t="s">
        <v>28</v>
      </c>
      <c r="F44" s="1208"/>
      <c r="G44" s="1208"/>
      <c r="H44" s="1209"/>
      <c r="I44" s="86">
        <v>22</v>
      </c>
      <c r="J44" s="87">
        <v>19</v>
      </c>
      <c r="K44" s="87">
        <v>16</v>
      </c>
      <c r="L44" s="87">
        <v>13</v>
      </c>
      <c r="M44" s="88">
        <v>10</v>
      </c>
    </row>
    <row r="45" spans="2:13" ht="27.75" customHeight="1" x14ac:dyDescent="0.15">
      <c r="B45" s="1204"/>
      <c r="C45" s="1205"/>
      <c r="D45" s="85"/>
      <c r="E45" s="1208" t="s">
        <v>29</v>
      </c>
      <c r="F45" s="1208"/>
      <c r="G45" s="1208"/>
      <c r="H45" s="1209"/>
      <c r="I45" s="86">
        <v>468</v>
      </c>
      <c r="J45" s="87">
        <v>465</v>
      </c>
      <c r="K45" s="87">
        <v>418</v>
      </c>
      <c r="L45" s="87">
        <v>396</v>
      </c>
      <c r="M45" s="88">
        <v>400</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2633</v>
      </c>
      <c r="J50" s="87">
        <v>2701</v>
      </c>
      <c r="K50" s="87">
        <v>2764</v>
      </c>
      <c r="L50" s="87">
        <v>2845</v>
      </c>
      <c r="M50" s="88">
        <v>3302</v>
      </c>
    </row>
    <row r="51" spans="2:13" ht="27.75" customHeight="1" x14ac:dyDescent="0.15">
      <c r="B51" s="1204"/>
      <c r="C51" s="1205"/>
      <c r="D51" s="85"/>
      <c r="E51" s="1208" t="s">
        <v>36</v>
      </c>
      <c r="F51" s="1208"/>
      <c r="G51" s="1208"/>
      <c r="H51" s="1209"/>
      <c r="I51" s="86">
        <v>3</v>
      </c>
      <c r="J51" s="87">
        <v>1</v>
      </c>
      <c r="K51" s="87" t="s">
        <v>476</v>
      </c>
      <c r="L51" s="87" t="s">
        <v>476</v>
      </c>
      <c r="M51" s="88" t="s">
        <v>476</v>
      </c>
    </row>
    <row r="52" spans="2:13" ht="27.75" customHeight="1" x14ac:dyDescent="0.15">
      <c r="B52" s="1206"/>
      <c r="C52" s="1207"/>
      <c r="D52" s="85"/>
      <c r="E52" s="1208" t="s">
        <v>37</v>
      </c>
      <c r="F52" s="1208"/>
      <c r="G52" s="1208"/>
      <c r="H52" s="1209"/>
      <c r="I52" s="86">
        <v>4061</v>
      </c>
      <c r="J52" s="87">
        <v>3966</v>
      </c>
      <c r="K52" s="87">
        <v>3814</v>
      </c>
      <c r="L52" s="87">
        <v>3630</v>
      </c>
      <c r="M52" s="88">
        <v>3493</v>
      </c>
    </row>
    <row r="53" spans="2:13" ht="27.75" customHeight="1" thickBot="1" x14ac:dyDescent="0.2">
      <c r="B53" s="1210" t="s">
        <v>21</v>
      </c>
      <c r="C53" s="1211"/>
      <c r="D53" s="92"/>
      <c r="E53" s="1212" t="s">
        <v>38</v>
      </c>
      <c r="F53" s="1212"/>
      <c r="G53" s="1212"/>
      <c r="H53" s="1213"/>
      <c r="I53" s="93">
        <v>-1353</v>
      </c>
      <c r="J53" s="94">
        <v>-1398</v>
      </c>
      <c r="K53" s="94">
        <v>-1662</v>
      </c>
      <c r="L53" s="94">
        <v>-1817</v>
      </c>
      <c r="M53" s="95">
        <v>-2336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541</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542</v>
      </c>
      <c r="H51" s="1234"/>
      <c r="I51" s="1239" t="s">
        <v>543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544</v>
      </c>
      <c r="H55" s="1245"/>
      <c r="I55" s="1243" t="s">
        <v>543</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540</v>
      </c>
      <c r="I64" s="354"/>
      <c r="J64" s="354"/>
      <c r="K64" s="354"/>
      <c r="L64" s="246"/>
      <c r="M64" s="246"/>
      <c r="N64" s="246"/>
      <c r="O64" s="246"/>
    </row>
    <row r="65" spans="2:30" x14ac:dyDescent="0.15">
      <c r="B65" s="250"/>
      <c r="C65" s="246"/>
      <c r="D65" s="246"/>
      <c r="E65" s="246"/>
      <c r="F65" s="246"/>
      <c r="G65" s="1221" t="s">
        <v>548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546</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542</v>
      </c>
      <c r="H73" s="1234"/>
      <c r="I73" s="1239" t="s">
        <v>543</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547</v>
      </c>
      <c r="J75" s="1243"/>
      <c r="K75" s="1254">
        <v>7.9</v>
      </c>
      <c r="L75" s="1254">
        <v>7.4</v>
      </c>
      <c r="M75" s="1254">
        <v>7.6</v>
      </c>
      <c r="N75" s="1254">
        <v>7.1</v>
      </c>
      <c r="O75" s="1254">
        <v>6.9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544</v>
      </c>
      <c r="H77" s="1245"/>
      <c r="I77" s="1243" t="s">
        <v>543</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547</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election activeCell="A79" sqref="A7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451691</v>
      </c>
      <c r="E3" s="118"/>
      <c r="F3" s="119">
        <v>228305</v>
      </c>
      <c r="G3" s="120"/>
      <c r="H3" s="121"/>
    </row>
    <row r="4" spans="1:8" x14ac:dyDescent="0.15">
      <c r="A4" s="122"/>
      <c r="B4" s="123"/>
      <c r="C4" s="124"/>
      <c r="D4" s="125">
        <v>310381</v>
      </c>
      <c r="E4" s="126"/>
      <c r="F4" s="127">
        <v>86611</v>
      </c>
      <c r="G4" s="128"/>
      <c r="H4" s="129"/>
    </row>
    <row r="5" spans="1:8" x14ac:dyDescent="0.15">
      <c r="A5" s="110" t="s">
        <v>510</v>
      </c>
      <c r="B5" s="115"/>
      <c r="C5" s="116"/>
      <c r="D5" s="117">
        <v>603646</v>
      </c>
      <c r="E5" s="118"/>
      <c r="F5" s="119">
        <v>316331</v>
      </c>
      <c r="G5" s="120"/>
      <c r="H5" s="121"/>
    </row>
    <row r="6" spans="1:8" x14ac:dyDescent="0.15">
      <c r="A6" s="122"/>
      <c r="B6" s="123"/>
      <c r="C6" s="124"/>
      <c r="D6" s="125">
        <v>352453</v>
      </c>
      <c r="E6" s="126"/>
      <c r="F6" s="127">
        <v>106387</v>
      </c>
      <c r="G6" s="128"/>
      <c r="H6" s="129"/>
    </row>
    <row r="7" spans="1:8" x14ac:dyDescent="0.15">
      <c r="A7" s="110" t="s">
        <v>511</v>
      </c>
      <c r="B7" s="115"/>
      <c r="C7" s="116"/>
      <c r="D7" s="117">
        <v>435587</v>
      </c>
      <c r="E7" s="118"/>
      <c r="F7" s="119">
        <v>333013</v>
      </c>
      <c r="G7" s="120"/>
      <c r="H7" s="121"/>
    </row>
    <row r="8" spans="1:8" x14ac:dyDescent="0.15">
      <c r="A8" s="122"/>
      <c r="B8" s="123"/>
      <c r="C8" s="124"/>
      <c r="D8" s="125">
        <v>272277</v>
      </c>
      <c r="E8" s="126"/>
      <c r="F8" s="127">
        <v>126732</v>
      </c>
      <c r="G8" s="128"/>
      <c r="H8" s="129"/>
    </row>
    <row r="9" spans="1:8" x14ac:dyDescent="0.15">
      <c r="A9" s="110" t="s">
        <v>512</v>
      </c>
      <c r="B9" s="115"/>
      <c r="C9" s="116"/>
      <c r="D9" s="117">
        <v>348695</v>
      </c>
      <c r="E9" s="118"/>
      <c r="F9" s="119">
        <v>280458</v>
      </c>
      <c r="G9" s="120"/>
      <c r="H9" s="121"/>
    </row>
    <row r="10" spans="1:8" x14ac:dyDescent="0.15">
      <c r="A10" s="122"/>
      <c r="B10" s="123"/>
      <c r="C10" s="124"/>
      <c r="D10" s="125">
        <v>279083</v>
      </c>
      <c r="E10" s="126"/>
      <c r="F10" s="127">
        <v>127286</v>
      </c>
      <c r="G10" s="128"/>
      <c r="H10" s="129"/>
    </row>
    <row r="11" spans="1:8" x14ac:dyDescent="0.15">
      <c r="A11" s="110" t="s">
        <v>513</v>
      </c>
      <c r="B11" s="115"/>
      <c r="C11" s="116"/>
      <c r="D11" s="117">
        <v>400863</v>
      </c>
      <c r="E11" s="118"/>
      <c r="F11" s="119">
        <v>291945</v>
      </c>
      <c r="G11" s="120"/>
      <c r="H11" s="121"/>
    </row>
    <row r="12" spans="1:8" x14ac:dyDescent="0.15">
      <c r="A12" s="122"/>
      <c r="B12" s="123"/>
      <c r="C12" s="130"/>
      <c r="D12" s="125">
        <v>196528</v>
      </c>
      <c r="E12" s="126"/>
      <c r="F12" s="127">
        <v>127651</v>
      </c>
      <c r="G12" s="128"/>
      <c r="H12" s="129"/>
    </row>
    <row r="13" spans="1:8" x14ac:dyDescent="0.15">
      <c r="A13" s="110"/>
      <c r="B13" s="115"/>
      <c r="C13" s="131"/>
      <c r="D13" s="132">
        <v>448096</v>
      </c>
      <c r="E13" s="133"/>
      <c r="F13" s="134">
        <v>290010</v>
      </c>
      <c r="G13" s="135"/>
      <c r="H13" s="121"/>
    </row>
    <row r="14" spans="1:8" x14ac:dyDescent="0.15">
      <c r="A14" s="122"/>
      <c r="B14" s="123"/>
      <c r="C14" s="124"/>
      <c r="D14" s="125">
        <v>282144</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1.79</v>
      </c>
      <c r="C19" s="136">
        <f>ROUND(VALUE(SUBSTITUTE(実質収支比率等に係る経年分析!G$48,"▲","-")),2)</f>
        <v>3.72</v>
      </c>
      <c r="D19" s="136">
        <f>ROUND(VALUE(SUBSTITUTE(実質収支比率等に係る経年分析!H$48,"▲","-")),2)</f>
        <v>1.75</v>
      </c>
      <c r="E19" s="136">
        <f>ROUND(VALUE(SUBSTITUTE(実質収支比率等に係る経年分析!I$48,"▲","-")),2)</f>
        <v>1.55</v>
      </c>
      <c r="F19" s="136">
        <f>ROUND(VALUE(SUBSTITUTE(実質収支比率等に係る経年分析!J$48,"▲","-")),2)</f>
        <v>2.2200000000000002</v>
      </c>
    </row>
    <row r="20" spans="1:11" x14ac:dyDescent="0.15">
      <c r="A20" s="136" t="s">
        <v>43</v>
      </c>
      <c r="B20" s="136">
        <f>ROUND(VALUE(SUBSTITUTE(実質収支比率等に係る経年分析!F$47,"▲","-")),2)</f>
        <v>20.72</v>
      </c>
      <c r="C20" s="136">
        <f>ROUND(VALUE(SUBSTITUTE(実質収支比率等に係る経年分析!G$47,"▲","-")),2)</f>
        <v>22.62</v>
      </c>
      <c r="D20" s="136">
        <f>ROUND(VALUE(SUBSTITUTE(実質収支比率等に係る経年分析!H$47,"▲","-")),2)</f>
        <v>26.33</v>
      </c>
      <c r="E20" s="136">
        <f>ROUND(VALUE(SUBSTITUTE(実質収支比率等に係る経年分析!I$47,"▲","-")),2)</f>
        <v>26.5</v>
      </c>
      <c r="F20" s="136">
        <f>ROUND(VALUE(SUBSTITUTE(実質収支比率等に係る経年分析!J$47,"▲","-")),2)</f>
        <v>28.27</v>
      </c>
    </row>
    <row r="21" spans="1:11" x14ac:dyDescent="0.15">
      <c r="A21" s="136" t="s">
        <v>44</v>
      </c>
      <c r="B21" s="136">
        <f>IF(ISNUMBER(VALUE(SUBSTITUTE(実質収支比率等に係る経年分析!F$49,"▲","-"))),ROUND(VALUE(SUBSTITUTE(実質収支比率等に係る経年分析!F$49,"▲","-")),2),NA())</f>
        <v>1.1200000000000001</v>
      </c>
      <c r="C21" s="136">
        <f>IF(ISNUMBER(VALUE(SUBSTITUTE(実質収支比率等に係る経年分析!G$49,"▲","-"))),ROUND(VALUE(SUBSTITUTE(実質収支比率等に係る経年分析!G$49,"▲","-")),2),NA())</f>
        <v>3.36</v>
      </c>
      <c r="D21" s="136">
        <f>IF(ISNUMBER(VALUE(SUBSTITUTE(実質収支比率等に係る経年分析!H$49,"▲","-"))),ROUND(VALUE(SUBSTITUTE(実質収支比率等に係る経年分析!H$49,"▲","-")),2),NA())</f>
        <v>-0.23</v>
      </c>
      <c r="E21" s="136">
        <f>IF(ISNUMBER(VALUE(SUBSTITUTE(実質収支比率等に係る経年分析!I$49,"▲","-"))),ROUND(VALUE(SUBSTITUTE(実質収支比率等に係る経年分析!I$49,"▲","-")),2),NA())</f>
        <v>1.05</v>
      </c>
      <c r="F21" s="136">
        <f>IF(ISNUMBER(VALUE(SUBSTITUTE(実質収支比率等に係る経年分析!J$49,"▲","-"))),ROUND(VALUE(SUBSTITUTE(実質収支比率等に係る経年分析!J$49,"▲","-")),2),NA())</f>
        <v>1.63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診療所会計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2.2200000000000002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411</v>
      </c>
      <c r="E42" s="138"/>
      <c r="F42" s="138"/>
      <c r="G42" s="138">
        <f>'実質公債費比率（分子）の構造'!L$52</f>
        <v>405</v>
      </c>
      <c r="H42" s="138"/>
      <c r="I42" s="138"/>
      <c r="J42" s="138">
        <f>'実質公債費比率（分子）の構造'!M$52</f>
        <v>440</v>
      </c>
      <c r="K42" s="138"/>
      <c r="L42" s="138"/>
      <c r="M42" s="138">
        <f>'実質公債費比率（分子）の構造'!N$52</f>
        <v>475</v>
      </c>
      <c r="N42" s="138"/>
      <c r="O42" s="138"/>
      <c r="P42" s="138">
        <f>'実質公債費比率（分子）の構造'!O$52</f>
        <v>466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55</v>
      </c>
      <c r="B46" s="138">
        <f>'実質公債費比率（分子）の構造'!K$48</f>
        <v>38</v>
      </c>
      <c r="C46" s="138"/>
      <c r="D46" s="138"/>
      <c r="E46" s="138">
        <f>'実質公債費比率（分子）の構造'!L$48</f>
        <v>35</v>
      </c>
      <c r="F46" s="138"/>
      <c r="G46" s="138"/>
      <c r="H46" s="138">
        <f>'実質公債費比率（分子）の構造'!M$48</f>
        <v>34</v>
      </c>
      <c r="I46" s="138"/>
      <c r="J46" s="138"/>
      <c r="K46" s="138">
        <f>'実質公債費比率（分子）の構造'!N$48</f>
        <v>31</v>
      </c>
      <c r="L46" s="138"/>
      <c r="M46" s="138"/>
      <c r="N46" s="138">
        <f>'実質公債費比率（分子）の構造'!O$48</f>
        <v>25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539</v>
      </c>
      <c r="C49" s="138"/>
      <c r="D49" s="138"/>
      <c r="E49" s="138">
        <f>'実質公債費比率（分子）の構造'!L$45</f>
        <v>547</v>
      </c>
      <c r="F49" s="138"/>
      <c r="G49" s="138"/>
      <c r="H49" s="138">
        <f>'実質公債費比率（分子）の構造'!M$45</f>
        <v>590</v>
      </c>
      <c r="I49" s="138"/>
      <c r="J49" s="138"/>
      <c r="K49" s="138">
        <f>'実質公債費比率（分子）の構造'!N$45</f>
        <v>559</v>
      </c>
      <c r="L49" s="138"/>
      <c r="M49" s="138"/>
      <c r="N49" s="138">
        <f>'実質公債費比率（分子）の構造'!O$45</f>
        <v>584</v>
      </c>
      <c r="O49" s="138"/>
      <c r="P49" s="138"/>
    </row>
    <row r="50" spans="1:16" x14ac:dyDescent="0.15">
      <c r="A50" s="138" t="s">
        <v>59</v>
      </c>
      <c r="B50" s="138" t="e">
        <f>NA()</f>
        <v>#N/A</v>
      </c>
      <c r="C50" s="138">
        <f>IF(ISNUMBER('実質公債費比率（分子）の構造'!K$53),'実質公債費比率（分子）の構造'!K$53,NA())</f>
        <v>169</v>
      </c>
      <c r="D50" s="138" t="e">
        <f>NA()</f>
        <v>#N/A</v>
      </c>
      <c r="E50" s="138" t="e">
        <f>NA()</f>
        <v>#N/A</v>
      </c>
      <c r="F50" s="138">
        <f>IF(ISNUMBER('実質公債費比率（分子）の構造'!L$53),'実質公債費比率（分子）の構造'!L$53,NA())</f>
        <v>180</v>
      </c>
      <c r="G50" s="138" t="e">
        <f>NA()</f>
        <v>#N/A</v>
      </c>
      <c r="H50" s="138" t="e">
        <f>NA()</f>
        <v>#N/A</v>
      </c>
      <c r="I50" s="138">
        <f>IF(ISNUMBER('実質公債費比率（分子）の構造'!M$53),'実質公債費比率（分子）の構造'!M$53,NA())</f>
        <v>187</v>
      </c>
      <c r="J50" s="138" t="e">
        <f>NA()</f>
        <v>#N/A</v>
      </c>
      <c r="K50" s="138" t="e">
        <f>NA()</f>
        <v>#N/A</v>
      </c>
      <c r="L50" s="138">
        <f>IF(ISNUMBER('実質公債費比率（分子）の構造'!N$53),'実質公債費比率（分子）の構造'!N$53,NA())</f>
        <v>118</v>
      </c>
      <c r="M50" s="138" t="e">
        <f>NA()</f>
        <v>#N/A</v>
      </c>
      <c r="N50" s="138" t="e">
        <f>NA()</f>
        <v>#N/A</v>
      </c>
      <c r="O50" s="138">
        <f>IF(ISNUMBER('実質公債費比率（分子）の構造'!O$53),'実質公債費比率（分子）の構造'!O$53,NA())</f>
        <v>146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4061</v>
      </c>
      <c r="E56" s="137"/>
      <c r="F56" s="137"/>
      <c r="G56" s="137">
        <f>'将来負担比率（分子）の構造'!J$52</f>
        <v>3966</v>
      </c>
      <c r="H56" s="137"/>
      <c r="I56" s="137"/>
      <c r="J56" s="137">
        <f>'将来負担比率（分子）の構造'!K$52</f>
        <v>3814</v>
      </c>
      <c r="K56" s="137"/>
      <c r="L56" s="137"/>
      <c r="M56" s="137">
        <f>'将来負担比率（分子）の構造'!L$52</f>
        <v>3630</v>
      </c>
      <c r="N56" s="137"/>
      <c r="O56" s="137"/>
      <c r="P56" s="137">
        <f>'将来負担比率（分子）の構造'!M$52</f>
        <v>3493</v>
      </c>
    </row>
    <row r="57" spans="1:16" x14ac:dyDescent="0.15">
      <c r="A57" s="137" t="s">
        <v>36</v>
      </c>
      <c r="B57" s="137"/>
      <c r="C57" s="137"/>
      <c r="D57" s="137">
        <f>'将来負担比率（分子）の構造'!I$51</f>
        <v>3</v>
      </c>
      <c r="E57" s="137"/>
      <c r="F57" s="137"/>
      <c r="G57" s="137">
        <f>'将来負担比率（分子）の構造'!J$51</f>
        <v>1</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2633</v>
      </c>
      <c r="E58" s="137"/>
      <c r="F58" s="137"/>
      <c r="G58" s="137">
        <f>'将来負担比率（分子）の構造'!J$50</f>
        <v>2701</v>
      </c>
      <c r="H58" s="137"/>
      <c r="I58" s="137"/>
      <c r="J58" s="137">
        <f>'将来負担比率（分子）の構造'!K$50</f>
        <v>2764</v>
      </c>
      <c r="K58" s="137"/>
      <c r="L58" s="137"/>
      <c r="M58" s="137">
        <f>'将来負担比率（分子）の構造'!L$50</f>
        <v>2845</v>
      </c>
      <c r="N58" s="137"/>
      <c r="O58" s="137"/>
      <c r="P58" s="137">
        <f>'将来負担比率（分子）の構造'!M$50</f>
        <v>3302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468</v>
      </c>
      <c r="C62" s="137"/>
      <c r="D62" s="137"/>
      <c r="E62" s="137">
        <f>'将来負担比率（分子）の構造'!J$45</f>
        <v>465</v>
      </c>
      <c r="F62" s="137"/>
      <c r="G62" s="137"/>
      <c r="H62" s="137">
        <f>'将来負担比率（分子）の構造'!K$45</f>
        <v>418</v>
      </c>
      <c r="I62" s="137"/>
      <c r="J62" s="137"/>
      <c r="K62" s="137">
        <f>'将来負担比率（分子）の構造'!L$45</f>
        <v>396</v>
      </c>
      <c r="L62" s="137"/>
      <c r="M62" s="137"/>
      <c r="N62" s="137">
        <f>'将来負担比率（分子）の構造'!M$45</f>
        <v>400</v>
      </c>
      <c r="O62" s="137"/>
      <c r="P62" s="137"/>
    </row>
    <row r="63" spans="1:16" x14ac:dyDescent="0.15">
      <c r="A63" s="137" t="s">
        <v>28</v>
      </c>
      <c r="B63" s="137">
        <f>'将来負担比率（分子）の構造'!I$44</f>
        <v>22</v>
      </c>
      <c r="C63" s="137"/>
      <c r="D63" s="137"/>
      <c r="E63" s="137">
        <f>'将来負担比率（分子）の構造'!J$44</f>
        <v>19</v>
      </c>
      <c r="F63" s="137"/>
      <c r="G63" s="137"/>
      <c r="H63" s="137">
        <f>'将来負担比率（分子）の構造'!K$44</f>
        <v>16</v>
      </c>
      <c r="I63" s="137"/>
      <c r="J63" s="137"/>
      <c r="K63" s="137">
        <f>'将来負担比率（分子）の構造'!L$44</f>
        <v>13</v>
      </c>
      <c r="L63" s="137"/>
      <c r="M63" s="137"/>
      <c r="N63" s="137">
        <f>'将来負担比率（分子）の構造'!M$44</f>
        <v>10</v>
      </c>
      <c r="O63" s="137"/>
      <c r="P63" s="137"/>
    </row>
    <row r="64" spans="1:16" x14ac:dyDescent="0.15">
      <c r="A64" s="137" t="s">
        <v>27</v>
      </c>
      <c r="B64" s="137">
        <f>'将来負担比率（分子）の構造'!I$43</f>
        <v>280</v>
      </c>
      <c r="C64" s="137"/>
      <c r="D64" s="137"/>
      <c r="E64" s="137">
        <f>'将来負担比率（分子）の構造'!J$43</f>
        <v>238</v>
      </c>
      <c r="F64" s="137"/>
      <c r="G64" s="137"/>
      <c r="H64" s="137">
        <f>'将来負担比率（分子）の構造'!K$43</f>
        <v>195</v>
      </c>
      <c r="I64" s="137"/>
      <c r="J64" s="137"/>
      <c r="K64" s="137">
        <f>'将来負担比率（分子）の構造'!L$43</f>
        <v>177</v>
      </c>
      <c r="L64" s="137"/>
      <c r="M64" s="137"/>
      <c r="N64" s="137">
        <f>'将来負担比率（分子）の構造'!M$43</f>
        <v>161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4575</v>
      </c>
      <c r="C66" s="137"/>
      <c r="D66" s="137"/>
      <c r="E66" s="137">
        <f>'将来負担比率（分子）の構造'!J$41</f>
        <v>4548</v>
      </c>
      <c r="F66" s="137"/>
      <c r="G66" s="137"/>
      <c r="H66" s="137">
        <f>'将来負担比率（分子）の構造'!K$41</f>
        <v>4288</v>
      </c>
      <c r="I66" s="137"/>
      <c r="J66" s="137"/>
      <c r="K66" s="137">
        <f>'将来負担比率（分子）の構造'!L$41</f>
        <v>4072</v>
      </c>
      <c r="L66" s="137"/>
      <c r="M66" s="137"/>
      <c r="N66" s="137">
        <f>'将来負担比率（分子）の構造'!M$41</f>
        <v>3887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341263</v>
      </c>
      <c r="S5" s="671"/>
      <c r="T5" s="671"/>
      <c r="U5" s="671"/>
      <c r="V5" s="671"/>
      <c r="W5" s="671"/>
      <c r="X5" s="671"/>
      <c r="Y5" s="718"/>
      <c r="Z5" s="731">
        <v>7.7</v>
      </c>
      <c r="AA5" s="731"/>
      <c r="AB5" s="731"/>
      <c r="AC5" s="731"/>
      <c r="AD5" s="732">
        <v>341263</v>
      </c>
      <c r="AE5" s="732"/>
      <c r="AF5" s="732"/>
      <c r="AG5" s="732"/>
      <c r="AH5" s="732"/>
      <c r="AI5" s="732"/>
      <c r="AJ5" s="732"/>
      <c r="AK5" s="732"/>
      <c r="AL5" s="719">
        <v>13.4</v>
      </c>
      <c r="AM5" s="688"/>
      <c r="AN5" s="688"/>
      <c r="AO5" s="720"/>
      <c r="AP5" s="707" t="s">
        <v>209</v>
      </c>
      <c r="AQ5" s="708"/>
      <c r="AR5" s="708"/>
      <c r="AS5" s="708"/>
      <c r="AT5" s="708"/>
      <c r="AU5" s="708"/>
      <c r="AV5" s="708"/>
      <c r="AW5" s="708"/>
      <c r="AX5" s="708"/>
      <c r="AY5" s="708"/>
      <c r="AZ5" s="708"/>
      <c r="BA5" s="708"/>
      <c r="BB5" s="708"/>
      <c r="BC5" s="708"/>
      <c r="BD5" s="708"/>
      <c r="BE5" s="708"/>
      <c r="BF5" s="709"/>
      <c r="BG5" s="620">
        <v>336362</v>
      </c>
      <c r="BH5" s="621"/>
      <c r="BI5" s="621"/>
      <c r="BJ5" s="621"/>
      <c r="BK5" s="621"/>
      <c r="BL5" s="621"/>
      <c r="BM5" s="621"/>
      <c r="BN5" s="622"/>
      <c r="BO5" s="673">
        <v>98.6</v>
      </c>
      <c r="BP5" s="673"/>
      <c r="BQ5" s="673"/>
      <c r="BR5" s="673"/>
      <c r="BS5" s="674">
        <v>2800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85557</v>
      </c>
      <c r="S6" s="621"/>
      <c r="T6" s="621"/>
      <c r="U6" s="621"/>
      <c r="V6" s="621"/>
      <c r="W6" s="621"/>
      <c r="X6" s="621"/>
      <c r="Y6" s="622"/>
      <c r="Z6" s="673">
        <v>1.9</v>
      </c>
      <c r="AA6" s="673"/>
      <c r="AB6" s="673"/>
      <c r="AC6" s="673"/>
      <c r="AD6" s="674">
        <v>85557</v>
      </c>
      <c r="AE6" s="674"/>
      <c r="AF6" s="674"/>
      <c r="AG6" s="674"/>
      <c r="AH6" s="674"/>
      <c r="AI6" s="674"/>
      <c r="AJ6" s="674"/>
      <c r="AK6" s="674"/>
      <c r="AL6" s="643">
        <v>3.3</v>
      </c>
      <c r="AM6" s="675"/>
      <c r="AN6" s="675"/>
      <c r="AO6" s="676"/>
      <c r="AP6" s="617" t="s">
        <v>214</v>
      </c>
      <c r="AQ6" s="618"/>
      <c r="AR6" s="618"/>
      <c r="AS6" s="618"/>
      <c r="AT6" s="618"/>
      <c r="AU6" s="618"/>
      <c r="AV6" s="618"/>
      <c r="AW6" s="618"/>
      <c r="AX6" s="618"/>
      <c r="AY6" s="618"/>
      <c r="AZ6" s="618"/>
      <c r="BA6" s="618"/>
      <c r="BB6" s="618"/>
      <c r="BC6" s="618"/>
      <c r="BD6" s="618"/>
      <c r="BE6" s="618"/>
      <c r="BF6" s="619"/>
      <c r="BG6" s="620">
        <v>336362</v>
      </c>
      <c r="BH6" s="621"/>
      <c r="BI6" s="621"/>
      <c r="BJ6" s="621"/>
      <c r="BK6" s="621"/>
      <c r="BL6" s="621"/>
      <c r="BM6" s="621"/>
      <c r="BN6" s="622"/>
      <c r="BO6" s="673">
        <v>98.6</v>
      </c>
      <c r="BP6" s="673"/>
      <c r="BQ6" s="673"/>
      <c r="BR6" s="673"/>
      <c r="BS6" s="674">
        <v>2800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59131</v>
      </c>
      <c r="CS6" s="621"/>
      <c r="CT6" s="621"/>
      <c r="CU6" s="621"/>
      <c r="CV6" s="621"/>
      <c r="CW6" s="621"/>
      <c r="CX6" s="621"/>
      <c r="CY6" s="622"/>
      <c r="CZ6" s="673">
        <v>1.4</v>
      </c>
      <c r="DA6" s="673"/>
      <c r="DB6" s="673"/>
      <c r="DC6" s="673"/>
      <c r="DD6" s="626" t="s">
        <v>216</v>
      </c>
      <c r="DE6" s="621"/>
      <c r="DF6" s="621"/>
      <c r="DG6" s="621"/>
      <c r="DH6" s="621"/>
      <c r="DI6" s="621"/>
      <c r="DJ6" s="621"/>
      <c r="DK6" s="621"/>
      <c r="DL6" s="621"/>
      <c r="DM6" s="621"/>
      <c r="DN6" s="621"/>
      <c r="DO6" s="621"/>
      <c r="DP6" s="622"/>
      <c r="DQ6" s="626">
        <v>59131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300</v>
      </c>
      <c r="S7" s="621"/>
      <c r="T7" s="621"/>
      <c r="U7" s="621"/>
      <c r="V7" s="621"/>
      <c r="W7" s="621"/>
      <c r="X7" s="621"/>
      <c r="Y7" s="622"/>
      <c r="Z7" s="673">
        <v>0</v>
      </c>
      <c r="AA7" s="673"/>
      <c r="AB7" s="673"/>
      <c r="AC7" s="673"/>
      <c r="AD7" s="674">
        <v>300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135596</v>
      </c>
      <c r="BH7" s="621"/>
      <c r="BI7" s="621"/>
      <c r="BJ7" s="621"/>
      <c r="BK7" s="621"/>
      <c r="BL7" s="621"/>
      <c r="BM7" s="621"/>
      <c r="BN7" s="622"/>
      <c r="BO7" s="673">
        <v>39.700000000000003</v>
      </c>
      <c r="BP7" s="673"/>
      <c r="BQ7" s="673"/>
      <c r="BR7" s="673"/>
      <c r="BS7" s="674">
        <v>2800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1102509</v>
      </c>
      <c r="CS7" s="621"/>
      <c r="CT7" s="621"/>
      <c r="CU7" s="621"/>
      <c r="CV7" s="621"/>
      <c r="CW7" s="621"/>
      <c r="CX7" s="621"/>
      <c r="CY7" s="622"/>
      <c r="CZ7" s="673">
        <v>25.2</v>
      </c>
      <c r="DA7" s="673"/>
      <c r="DB7" s="673"/>
      <c r="DC7" s="673"/>
      <c r="DD7" s="626">
        <v>58151</v>
      </c>
      <c r="DE7" s="621"/>
      <c r="DF7" s="621"/>
      <c r="DG7" s="621"/>
      <c r="DH7" s="621"/>
      <c r="DI7" s="621"/>
      <c r="DJ7" s="621"/>
      <c r="DK7" s="621"/>
      <c r="DL7" s="621"/>
      <c r="DM7" s="621"/>
      <c r="DN7" s="621"/>
      <c r="DO7" s="621"/>
      <c r="DP7" s="622"/>
      <c r="DQ7" s="626">
        <v>969441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557</v>
      </c>
      <c r="S8" s="621"/>
      <c r="T8" s="621"/>
      <c r="U8" s="621"/>
      <c r="V8" s="621"/>
      <c r="W8" s="621"/>
      <c r="X8" s="621"/>
      <c r="Y8" s="622"/>
      <c r="Z8" s="673">
        <v>0</v>
      </c>
      <c r="AA8" s="673"/>
      <c r="AB8" s="673"/>
      <c r="AC8" s="673"/>
      <c r="AD8" s="674">
        <v>557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4197</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441775</v>
      </c>
      <c r="CS8" s="621"/>
      <c r="CT8" s="621"/>
      <c r="CU8" s="621"/>
      <c r="CV8" s="621"/>
      <c r="CW8" s="621"/>
      <c r="CX8" s="621"/>
      <c r="CY8" s="622"/>
      <c r="CZ8" s="673">
        <v>10.1</v>
      </c>
      <c r="DA8" s="673"/>
      <c r="DB8" s="673"/>
      <c r="DC8" s="673"/>
      <c r="DD8" s="626">
        <v>9072</v>
      </c>
      <c r="DE8" s="621"/>
      <c r="DF8" s="621"/>
      <c r="DG8" s="621"/>
      <c r="DH8" s="621"/>
      <c r="DI8" s="621"/>
      <c r="DJ8" s="621"/>
      <c r="DK8" s="621"/>
      <c r="DL8" s="621"/>
      <c r="DM8" s="621"/>
      <c r="DN8" s="621"/>
      <c r="DO8" s="621"/>
      <c r="DP8" s="622"/>
      <c r="DQ8" s="626">
        <v>285391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335</v>
      </c>
      <c r="S9" s="621"/>
      <c r="T9" s="621"/>
      <c r="U9" s="621"/>
      <c r="V9" s="621"/>
      <c r="W9" s="621"/>
      <c r="X9" s="621"/>
      <c r="Y9" s="622"/>
      <c r="Z9" s="673">
        <v>0</v>
      </c>
      <c r="AA9" s="673"/>
      <c r="AB9" s="673"/>
      <c r="AC9" s="673"/>
      <c r="AD9" s="674">
        <v>335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115539</v>
      </c>
      <c r="BH9" s="621"/>
      <c r="BI9" s="621"/>
      <c r="BJ9" s="621"/>
      <c r="BK9" s="621"/>
      <c r="BL9" s="621"/>
      <c r="BM9" s="621"/>
      <c r="BN9" s="622"/>
      <c r="BO9" s="673">
        <v>33.9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382751</v>
      </c>
      <c r="CS9" s="621"/>
      <c r="CT9" s="621"/>
      <c r="CU9" s="621"/>
      <c r="CV9" s="621"/>
      <c r="CW9" s="621"/>
      <c r="CX9" s="621"/>
      <c r="CY9" s="622"/>
      <c r="CZ9" s="673">
        <v>8.8000000000000007</v>
      </c>
      <c r="DA9" s="673"/>
      <c r="DB9" s="673"/>
      <c r="DC9" s="673"/>
      <c r="DD9" s="626">
        <v>202755</v>
      </c>
      <c r="DE9" s="621"/>
      <c r="DF9" s="621"/>
      <c r="DG9" s="621"/>
      <c r="DH9" s="621"/>
      <c r="DI9" s="621"/>
      <c r="DJ9" s="621"/>
      <c r="DK9" s="621"/>
      <c r="DL9" s="621"/>
      <c r="DM9" s="621"/>
      <c r="DN9" s="621"/>
      <c r="DO9" s="621"/>
      <c r="DP9" s="622"/>
      <c r="DQ9" s="626">
        <v>161319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47799</v>
      </c>
      <c r="S10" s="621"/>
      <c r="T10" s="621"/>
      <c r="U10" s="621"/>
      <c r="V10" s="621"/>
      <c r="W10" s="621"/>
      <c r="X10" s="621"/>
      <c r="Y10" s="622"/>
      <c r="Z10" s="673">
        <v>1.1000000000000001</v>
      </c>
      <c r="AA10" s="673"/>
      <c r="AB10" s="673"/>
      <c r="AC10" s="673"/>
      <c r="AD10" s="674">
        <v>47799</v>
      </c>
      <c r="AE10" s="674"/>
      <c r="AF10" s="674"/>
      <c r="AG10" s="674"/>
      <c r="AH10" s="674"/>
      <c r="AI10" s="674"/>
      <c r="AJ10" s="674"/>
      <c r="AK10" s="674"/>
      <c r="AL10" s="643">
        <v>1.9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9932</v>
      </c>
      <c r="BH10" s="621"/>
      <c r="BI10" s="621"/>
      <c r="BJ10" s="621"/>
      <c r="BK10" s="621"/>
      <c r="BL10" s="621"/>
      <c r="BM10" s="621"/>
      <c r="BN10" s="622"/>
      <c r="BO10" s="673">
        <v>2.9</v>
      </c>
      <c r="BP10" s="673"/>
      <c r="BQ10" s="673"/>
      <c r="BR10" s="673"/>
      <c r="BS10" s="626">
        <v>1627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17720</v>
      </c>
      <c r="S11" s="621"/>
      <c r="T11" s="621"/>
      <c r="U11" s="621"/>
      <c r="V11" s="621"/>
      <c r="W11" s="621"/>
      <c r="X11" s="621"/>
      <c r="Y11" s="622"/>
      <c r="Z11" s="673">
        <v>0.4</v>
      </c>
      <c r="AA11" s="673"/>
      <c r="AB11" s="673"/>
      <c r="AC11" s="673"/>
      <c r="AD11" s="674">
        <v>17720</v>
      </c>
      <c r="AE11" s="674"/>
      <c r="AF11" s="674"/>
      <c r="AG11" s="674"/>
      <c r="AH11" s="674"/>
      <c r="AI11" s="674"/>
      <c r="AJ11" s="674"/>
      <c r="AK11" s="674"/>
      <c r="AL11" s="643">
        <v>0.7</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5928</v>
      </c>
      <c r="BH11" s="621"/>
      <c r="BI11" s="621"/>
      <c r="BJ11" s="621"/>
      <c r="BK11" s="621"/>
      <c r="BL11" s="621"/>
      <c r="BM11" s="621"/>
      <c r="BN11" s="622"/>
      <c r="BO11" s="673">
        <v>1.7</v>
      </c>
      <c r="BP11" s="673"/>
      <c r="BQ11" s="673"/>
      <c r="BR11" s="673"/>
      <c r="BS11" s="626">
        <v>1173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625187</v>
      </c>
      <c r="CS11" s="621"/>
      <c r="CT11" s="621"/>
      <c r="CU11" s="621"/>
      <c r="CV11" s="621"/>
      <c r="CW11" s="621"/>
      <c r="CX11" s="621"/>
      <c r="CY11" s="622"/>
      <c r="CZ11" s="673">
        <v>14.3</v>
      </c>
      <c r="DA11" s="673"/>
      <c r="DB11" s="673"/>
      <c r="DC11" s="673"/>
      <c r="DD11" s="626">
        <v>279132</v>
      </c>
      <c r="DE11" s="621"/>
      <c r="DF11" s="621"/>
      <c r="DG11" s="621"/>
      <c r="DH11" s="621"/>
      <c r="DI11" s="621"/>
      <c r="DJ11" s="621"/>
      <c r="DK11" s="621"/>
      <c r="DL11" s="621"/>
      <c r="DM11" s="621"/>
      <c r="DN11" s="621"/>
      <c r="DO11" s="621"/>
      <c r="DP11" s="622"/>
      <c r="DQ11" s="626">
        <v>281815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174056</v>
      </c>
      <c r="BH12" s="621"/>
      <c r="BI12" s="621"/>
      <c r="BJ12" s="621"/>
      <c r="BK12" s="621"/>
      <c r="BL12" s="621"/>
      <c r="BM12" s="621"/>
      <c r="BN12" s="622"/>
      <c r="BO12" s="673">
        <v>51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121488</v>
      </c>
      <c r="CS12" s="621"/>
      <c r="CT12" s="621"/>
      <c r="CU12" s="621"/>
      <c r="CV12" s="621"/>
      <c r="CW12" s="621"/>
      <c r="CX12" s="621"/>
      <c r="CY12" s="622"/>
      <c r="CZ12" s="673">
        <v>2.8</v>
      </c>
      <c r="DA12" s="673"/>
      <c r="DB12" s="673"/>
      <c r="DC12" s="673"/>
      <c r="DD12" s="626">
        <v>26237</v>
      </c>
      <c r="DE12" s="621"/>
      <c r="DF12" s="621"/>
      <c r="DG12" s="621"/>
      <c r="DH12" s="621"/>
      <c r="DI12" s="621"/>
      <c r="DJ12" s="621"/>
      <c r="DK12" s="621"/>
      <c r="DL12" s="621"/>
      <c r="DM12" s="621"/>
      <c r="DN12" s="621"/>
      <c r="DO12" s="621"/>
      <c r="DP12" s="622"/>
      <c r="DQ12" s="626">
        <v>95564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14489</v>
      </c>
      <c r="S13" s="621"/>
      <c r="T13" s="621"/>
      <c r="U13" s="621"/>
      <c r="V13" s="621"/>
      <c r="W13" s="621"/>
      <c r="X13" s="621"/>
      <c r="Y13" s="622"/>
      <c r="Z13" s="673">
        <v>0.3</v>
      </c>
      <c r="AA13" s="673"/>
      <c r="AB13" s="673"/>
      <c r="AC13" s="673"/>
      <c r="AD13" s="674">
        <v>14489</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172234</v>
      </c>
      <c r="BH13" s="621"/>
      <c r="BI13" s="621"/>
      <c r="BJ13" s="621"/>
      <c r="BK13" s="621"/>
      <c r="BL13" s="621"/>
      <c r="BM13" s="621"/>
      <c r="BN13" s="622"/>
      <c r="BO13" s="673">
        <v>50.5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494536</v>
      </c>
      <c r="CS13" s="621"/>
      <c r="CT13" s="621"/>
      <c r="CU13" s="621"/>
      <c r="CV13" s="621"/>
      <c r="CW13" s="621"/>
      <c r="CX13" s="621"/>
      <c r="CY13" s="622"/>
      <c r="CZ13" s="673">
        <v>11.3</v>
      </c>
      <c r="DA13" s="673"/>
      <c r="DB13" s="673"/>
      <c r="DC13" s="673"/>
      <c r="DD13" s="626">
        <v>397401</v>
      </c>
      <c r="DE13" s="621"/>
      <c r="DF13" s="621"/>
      <c r="DG13" s="621"/>
      <c r="DH13" s="621"/>
      <c r="DI13" s="621"/>
      <c r="DJ13" s="621"/>
      <c r="DK13" s="621"/>
      <c r="DL13" s="621"/>
      <c r="DM13" s="621"/>
      <c r="DN13" s="621"/>
      <c r="DO13" s="621"/>
      <c r="DP13" s="622"/>
      <c r="DQ13" s="626">
        <v>389696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7522</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212849</v>
      </c>
      <c r="CS14" s="621"/>
      <c r="CT14" s="621"/>
      <c r="CU14" s="621"/>
      <c r="CV14" s="621"/>
      <c r="CW14" s="621"/>
      <c r="CX14" s="621"/>
      <c r="CY14" s="622"/>
      <c r="CZ14" s="673">
        <v>4.9000000000000004</v>
      </c>
      <c r="DA14" s="673"/>
      <c r="DB14" s="673"/>
      <c r="DC14" s="673"/>
      <c r="DD14" s="626">
        <v>9850</v>
      </c>
      <c r="DE14" s="621"/>
      <c r="DF14" s="621"/>
      <c r="DG14" s="621"/>
      <c r="DH14" s="621"/>
      <c r="DI14" s="621"/>
      <c r="DJ14" s="621"/>
      <c r="DK14" s="621"/>
      <c r="DL14" s="621"/>
      <c r="DM14" s="621"/>
      <c r="DN14" s="621"/>
      <c r="DO14" s="621"/>
      <c r="DP14" s="622"/>
      <c r="DQ14" s="626">
        <v>163549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1128</v>
      </c>
      <c r="S15" s="621"/>
      <c r="T15" s="621"/>
      <c r="U15" s="621"/>
      <c r="V15" s="621"/>
      <c r="W15" s="621"/>
      <c r="X15" s="621"/>
      <c r="Y15" s="622"/>
      <c r="Z15" s="673">
        <v>0</v>
      </c>
      <c r="AA15" s="673"/>
      <c r="AB15" s="673"/>
      <c r="AC15" s="673"/>
      <c r="AD15" s="674">
        <v>1128</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19188</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327036</v>
      </c>
      <c r="CS15" s="621"/>
      <c r="CT15" s="621"/>
      <c r="CU15" s="621"/>
      <c r="CV15" s="621"/>
      <c r="CW15" s="621"/>
      <c r="CX15" s="621"/>
      <c r="CY15" s="622"/>
      <c r="CZ15" s="673">
        <v>7.5</v>
      </c>
      <c r="DA15" s="673"/>
      <c r="DB15" s="673"/>
      <c r="DC15" s="673"/>
      <c r="DD15" s="626">
        <v>29580</v>
      </c>
      <c r="DE15" s="621"/>
      <c r="DF15" s="621"/>
      <c r="DG15" s="621"/>
      <c r="DH15" s="621"/>
      <c r="DI15" s="621"/>
      <c r="DJ15" s="621"/>
      <c r="DK15" s="621"/>
      <c r="DL15" s="621"/>
      <c r="DM15" s="621"/>
      <c r="DN15" s="621"/>
      <c r="DO15" s="621"/>
      <c r="DP15" s="622"/>
      <c r="DQ15" s="626">
        <v>306007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2179218</v>
      </c>
      <c r="S16" s="621"/>
      <c r="T16" s="621"/>
      <c r="U16" s="621"/>
      <c r="V16" s="621"/>
      <c r="W16" s="621"/>
      <c r="X16" s="621"/>
      <c r="Y16" s="622"/>
      <c r="Z16" s="673">
        <v>49.2</v>
      </c>
      <c r="AA16" s="673"/>
      <c r="AB16" s="673"/>
      <c r="AC16" s="673"/>
      <c r="AD16" s="674">
        <v>2042735</v>
      </c>
      <c r="AE16" s="674"/>
      <c r="AF16" s="674"/>
      <c r="AG16" s="674"/>
      <c r="AH16" s="674"/>
      <c r="AI16" s="674"/>
      <c r="AJ16" s="674"/>
      <c r="AK16" s="674"/>
      <c r="AL16" s="643">
        <v>79.900000000000006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18068</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7427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2042735</v>
      </c>
      <c r="S17" s="621"/>
      <c r="T17" s="621"/>
      <c r="U17" s="621"/>
      <c r="V17" s="621"/>
      <c r="W17" s="621"/>
      <c r="X17" s="621"/>
      <c r="Y17" s="622"/>
      <c r="Z17" s="673">
        <v>46.1</v>
      </c>
      <c r="AA17" s="673"/>
      <c r="AB17" s="673"/>
      <c r="AC17" s="673"/>
      <c r="AD17" s="674">
        <v>2042735</v>
      </c>
      <c r="AE17" s="674"/>
      <c r="AF17" s="674"/>
      <c r="AG17" s="674"/>
      <c r="AH17" s="674"/>
      <c r="AI17" s="674"/>
      <c r="AJ17" s="674"/>
      <c r="AK17" s="674"/>
      <c r="AL17" s="643">
        <v>79.900000000000006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582918</v>
      </c>
      <c r="CS17" s="621"/>
      <c r="CT17" s="621"/>
      <c r="CU17" s="621"/>
      <c r="CV17" s="621"/>
      <c r="CW17" s="621"/>
      <c r="CX17" s="621"/>
      <c r="CY17" s="622"/>
      <c r="CZ17" s="673">
        <v>13.3</v>
      </c>
      <c r="DA17" s="673"/>
      <c r="DB17" s="673"/>
      <c r="DC17" s="673"/>
      <c r="DD17" s="626" t="s">
        <v>112</v>
      </c>
      <c r="DE17" s="621"/>
      <c r="DF17" s="621"/>
      <c r="DG17" s="621"/>
      <c r="DH17" s="621"/>
      <c r="DI17" s="621"/>
      <c r="DJ17" s="621"/>
      <c r="DK17" s="621"/>
      <c r="DL17" s="621"/>
      <c r="DM17" s="621"/>
      <c r="DN17" s="621"/>
      <c r="DO17" s="621"/>
      <c r="DP17" s="622"/>
      <c r="DQ17" s="626">
        <v>582918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136483</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4901</v>
      </c>
      <c r="BH19" s="621"/>
      <c r="BI19" s="621"/>
      <c r="BJ19" s="621"/>
      <c r="BK19" s="621"/>
      <c r="BL19" s="621"/>
      <c r="BM19" s="621"/>
      <c r="BN19" s="622"/>
      <c r="BO19" s="673">
        <v>1.4</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2688366</v>
      </c>
      <c r="S20" s="621"/>
      <c r="T20" s="621"/>
      <c r="U20" s="621"/>
      <c r="V20" s="621"/>
      <c r="W20" s="621"/>
      <c r="X20" s="621"/>
      <c r="Y20" s="622"/>
      <c r="Z20" s="673">
        <v>60.7</v>
      </c>
      <c r="AA20" s="673"/>
      <c r="AB20" s="673"/>
      <c r="AC20" s="673"/>
      <c r="AD20" s="674">
        <v>2551883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4901</v>
      </c>
      <c r="BH20" s="621"/>
      <c r="BI20" s="621"/>
      <c r="BJ20" s="621"/>
      <c r="BK20" s="621"/>
      <c r="BL20" s="621"/>
      <c r="BM20" s="621"/>
      <c r="BN20" s="622"/>
      <c r="BO20" s="673">
        <v>1.4</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4368248</v>
      </c>
      <c r="CS20" s="621"/>
      <c r="CT20" s="621"/>
      <c r="CU20" s="621"/>
      <c r="CV20" s="621"/>
      <c r="CW20" s="621"/>
      <c r="CX20" s="621"/>
      <c r="CY20" s="622"/>
      <c r="CZ20" s="673">
        <v>100</v>
      </c>
      <c r="DA20" s="673"/>
      <c r="DB20" s="673"/>
      <c r="DC20" s="673"/>
      <c r="DD20" s="626">
        <v>1012178</v>
      </c>
      <c r="DE20" s="621"/>
      <c r="DF20" s="621"/>
      <c r="DG20" s="621"/>
      <c r="DH20" s="621"/>
      <c r="DI20" s="621"/>
      <c r="DJ20" s="621"/>
      <c r="DK20" s="621"/>
      <c r="DL20" s="621"/>
      <c r="DM20" s="621"/>
      <c r="DN20" s="621"/>
      <c r="DO20" s="621"/>
      <c r="DP20" s="622"/>
      <c r="DQ20" s="626">
        <v>3302258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668</v>
      </c>
      <c r="S21" s="621"/>
      <c r="T21" s="621"/>
      <c r="U21" s="621"/>
      <c r="V21" s="621"/>
      <c r="W21" s="621"/>
      <c r="X21" s="621"/>
      <c r="Y21" s="622"/>
      <c r="Z21" s="673">
        <v>0</v>
      </c>
      <c r="AA21" s="673"/>
      <c r="AB21" s="673"/>
      <c r="AC21" s="673"/>
      <c r="AD21" s="674">
        <v>668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4901</v>
      </c>
      <c r="BH21" s="621"/>
      <c r="BI21" s="621"/>
      <c r="BJ21" s="621"/>
      <c r="BK21" s="621"/>
      <c r="BL21" s="621"/>
      <c r="BM21" s="621"/>
      <c r="BN21" s="622"/>
      <c r="BO21" s="673">
        <v>1.4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42283</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85830</v>
      </c>
      <c r="S23" s="621"/>
      <c r="T23" s="621"/>
      <c r="U23" s="621"/>
      <c r="V23" s="621"/>
      <c r="W23" s="621"/>
      <c r="X23" s="621"/>
      <c r="Y23" s="622"/>
      <c r="Z23" s="673">
        <v>1.9</v>
      </c>
      <c r="AA23" s="673"/>
      <c r="AB23" s="673"/>
      <c r="AC23" s="673"/>
      <c r="AD23" s="674">
        <v>3340</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8244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1352427</v>
      </c>
      <c r="CS24" s="671"/>
      <c r="CT24" s="671"/>
      <c r="CU24" s="671"/>
      <c r="CV24" s="671"/>
      <c r="CW24" s="671"/>
      <c r="CX24" s="671"/>
      <c r="CY24" s="718"/>
      <c r="CZ24" s="722">
        <v>31</v>
      </c>
      <c r="DA24" s="723"/>
      <c r="DB24" s="723"/>
      <c r="DC24" s="724"/>
      <c r="DD24" s="717">
        <v>1187553</v>
      </c>
      <c r="DE24" s="671"/>
      <c r="DF24" s="671"/>
      <c r="DG24" s="671"/>
      <c r="DH24" s="671"/>
      <c r="DI24" s="671"/>
      <c r="DJ24" s="671"/>
      <c r="DK24" s="718"/>
      <c r="DL24" s="717">
        <v>1181652</v>
      </c>
      <c r="DM24" s="671"/>
      <c r="DN24" s="671"/>
      <c r="DO24" s="671"/>
      <c r="DP24" s="671"/>
      <c r="DQ24" s="671"/>
      <c r="DR24" s="671"/>
      <c r="DS24" s="671"/>
      <c r="DT24" s="671"/>
      <c r="DU24" s="671"/>
      <c r="DV24" s="718"/>
      <c r="DW24" s="719">
        <v>44.5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214281</v>
      </c>
      <c r="S25" s="621"/>
      <c r="T25" s="621"/>
      <c r="U25" s="621"/>
      <c r="V25" s="621"/>
      <c r="W25" s="621"/>
      <c r="X25" s="621"/>
      <c r="Y25" s="622"/>
      <c r="Z25" s="673">
        <v>4.8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602724</v>
      </c>
      <c r="CS25" s="639"/>
      <c r="CT25" s="639"/>
      <c r="CU25" s="639"/>
      <c r="CV25" s="639"/>
      <c r="CW25" s="639"/>
      <c r="CX25" s="639"/>
      <c r="CY25" s="640"/>
      <c r="CZ25" s="623">
        <v>13.8</v>
      </c>
      <c r="DA25" s="641"/>
      <c r="DB25" s="641"/>
      <c r="DC25" s="642"/>
      <c r="DD25" s="626">
        <v>541332</v>
      </c>
      <c r="DE25" s="639"/>
      <c r="DF25" s="639"/>
      <c r="DG25" s="639"/>
      <c r="DH25" s="639"/>
      <c r="DI25" s="639"/>
      <c r="DJ25" s="639"/>
      <c r="DK25" s="640"/>
      <c r="DL25" s="626">
        <v>538056</v>
      </c>
      <c r="DM25" s="639"/>
      <c r="DN25" s="639"/>
      <c r="DO25" s="639"/>
      <c r="DP25" s="639"/>
      <c r="DQ25" s="639"/>
      <c r="DR25" s="639"/>
      <c r="DS25" s="639"/>
      <c r="DT25" s="639"/>
      <c r="DU25" s="639"/>
      <c r="DV25" s="640"/>
      <c r="DW25" s="643">
        <v>20.3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380674</v>
      </c>
      <c r="CS26" s="621"/>
      <c r="CT26" s="621"/>
      <c r="CU26" s="621"/>
      <c r="CV26" s="621"/>
      <c r="CW26" s="621"/>
      <c r="CX26" s="621"/>
      <c r="CY26" s="622"/>
      <c r="CZ26" s="623">
        <v>8.6999999999999993</v>
      </c>
      <c r="DA26" s="641"/>
      <c r="DB26" s="641"/>
      <c r="DC26" s="642"/>
      <c r="DD26" s="626">
        <v>354054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335255</v>
      </c>
      <c r="S27" s="621"/>
      <c r="T27" s="621"/>
      <c r="U27" s="621"/>
      <c r="V27" s="621"/>
      <c r="W27" s="621"/>
      <c r="X27" s="621"/>
      <c r="Y27" s="622"/>
      <c r="Z27" s="673">
        <v>7.6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341263</v>
      </c>
      <c r="BH27" s="621"/>
      <c r="BI27" s="621"/>
      <c r="BJ27" s="621"/>
      <c r="BK27" s="621"/>
      <c r="BL27" s="621"/>
      <c r="BM27" s="621"/>
      <c r="BN27" s="622"/>
      <c r="BO27" s="673">
        <v>100</v>
      </c>
      <c r="BP27" s="673"/>
      <c r="BQ27" s="673"/>
      <c r="BR27" s="673"/>
      <c r="BS27" s="626">
        <v>2800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166785</v>
      </c>
      <c r="CS27" s="639"/>
      <c r="CT27" s="639"/>
      <c r="CU27" s="639"/>
      <c r="CV27" s="639"/>
      <c r="CW27" s="639"/>
      <c r="CX27" s="639"/>
      <c r="CY27" s="640"/>
      <c r="CZ27" s="623">
        <v>3.8</v>
      </c>
      <c r="DA27" s="641"/>
      <c r="DB27" s="641"/>
      <c r="DC27" s="642"/>
      <c r="DD27" s="626">
        <v>63303</v>
      </c>
      <c r="DE27" s="639"/>
      <c r="DF27" s="639"/>
      <c r="DG27" s="639"/>
      <c r="DH27" s="639"/>
      <c r="DI27" s="639"/>
      <c r="DJ27" s="639"/>
      <c r="DK27" s="640"/>
      <c r="DL27" s="626">
        <v>60678</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55319</v>
      </c>
      <c r="S28" s="621"/>
      <c r="T28" s="621"/>
      <c r="U28" s="621"/>
      <c r="V28" s="621"/>
      <c r="W28" s="621"/>
      <c r="X28" s="621"/>
      <c r="Y28" s="622"/>
      <c r="Z28" s="673">
        <v>1.2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582918</v>
      </c>
      <c r="CS28" s="621"/>
      <c r="CT28" s="621"/>
      <c r="CU28" s="621"/>
      <c r="CV28" s="621"/>
      <c r="CW28" s="621"/>
      <c r="CX28" s="621"/>
      <c r="CY28" s="622"/>
      <c r="CZ28" s="623">
        <v>13.3</v>
      </c>
      <c r="DA28" s="641"/>
      <c r="DB28" s="641"/>
      <c r="DC28" s="642"/>
      <c r="DD28" s="626">
        <v>582918</v>
      </c>
      <c r="DE28" s="621"/>
      <c r="DF28" s="621"/>
      <c r="DG28" s="621"/>
      <c r="DH28" s="621"/>
      <c r="DI28" s="621"/>
      <c r="DJ28" s="621"/>
      <c r="DK28" s="622"/>
      <c r="DL28" s="626">
        <v>582918</v>
      </c>
      <c r="DM28" s="621"/>
      <c r="DN28" s="621"/>
      <c r="DO28" s="621"/>
      <c r="DP28" s="621"/>
      <c r="DQ28" s="621"/>
      <c r="DR28" s="621"/>
      <c r="DS28" s="621"/>
      <c r="DT28" s="621"/>
      <c r="DU28" s="621"/>
      <c r="DV28" s="622"/>
      <c r="DW28" s="643">
        <v>21.9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18220</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582735</v>
      </c>
      <c r="CS29" s="639"/>
      <c r="CT29" s="639"/>
      <c r="CU29" s="639"/>
      <c r="CV29" s="639"/>
      <c r="CW29" s="639"/>
      <c r="CX29" s="639"/>
      <c r="CY29" s="640"/>
      <c r="CZ29" s="623">
        <v>13.3</v>
      </c>
      <c r="DA29" s="641"/>
      <c r="DB29" s="641"/>
      <c r="DC29" s="642"/>
      <c r="DD29" s="626">
        <v>582735</v>
      </c>
      <c r="DE29" s="639"/>
      <c r="DF29" s="639"/>
      <c r="DG29" s="639"/>
      <c r="DH29" s="639"/>
      <c r="DI29" s="639"/>
      <c r="DJ29" s="639"/>
      <c r="DK29" s="640"/>
      <c r="DL29" s="626">
        <v>582735</v>
      </c>
      <c r="DM29" s="639"/>
      <c r="DN29" s="639"/>
      <c r="DO29" s="639"/>
      <c r="DP29" s="639"/>
      <c r="DQ29" s="639"/>
      <c r="DR29" s="639"/>
      <c r="DS29" s="639"/>
      <c r="DT29" s="639"/>
      <c r="DU29" s="639"/>
      <c r="DV29" s="640"/>
      <c r="DW29" s="643">
        <v>21.9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15385</v>
      </c>
      <c r="S30" s="621"/>
      <c r="T30" s="621"/>
      <c r="U30" s="621"/>
      <c r="V30" s="621"/>
      <c r="W30" s="621"/>
      <c r="X30" s="621"/>
      <c r="Y30" s="622"/>
      <c r="Z30" s="673">
        <v>0.3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96.6</v>
      </c>
      <c r="BN30" s="687"/>
      <c r="BO30" s="687"/>
      <c r="BP30" s="687"/>
      <c r="BQ30" s="689"/>
      <c r="BR30" s="686">
        <v>98.9</v>
      </c>
      <c r="BS30" s="687"/>
      <c r="BT30" s="687"/>
      <c r="BU30" s="687"/>
      <c r="BV30" s="687"/>
      <c r="BW30" s="687"/>
      <c r="BX30" s="688">
        <v>96.2</v>
      </c>
      <c r="BY30" s="687"/>
      <c r="BZ30" s="687"/>
      <c r="CA30" s="687"/>
      <c r="CB30" s="689"/>
      <c r="CD30" s="692"/>
      <c r="CE30" s="693"/>
      <c r="CF30" s="657" t="s">
        <v>292</v>
      </c>
      <c r="CG30" s="654"/>
      <c r="CH30" s="654"/>
      <c r="CI30" s="654"/>
      <c r="CJ30" s="654"/>
      <c r="CK30" s="654"/>
      <c r="CL30" s="654"/>
      <c r="CM30" s="654"/>
      <c r="CN30" s="654"/>
      <c r="CO30" s="654"/>
      <c r="CP30" s="654"/>
      <c r="CQ30" s="655"/>
      <c r="CR30" s="620">
        <v>551290</v>
      </c>
      <c r="CS30" s="621"/>
      <c r="CT30" s="621"/>
      <c r="CU30" s="621"/>
      <c r="CV30" s="621"/>
      <c r="CW30" s="621"/>
      <c r="CX30" s="621"/>
      <c r="CY30" s="622"/>
      <c r="CZ30" s="623">
        <v>12.6</v>
      </c>
      <c r="DA30" s="641"/>
      <c r="DB30" s="641"/>
      <c r="DC30" s="642"/>
      <c r="DD30" s="626">
        <v>551290</v>
      </c>
      <c r="DE30" s="621"/>
      <c r="DF30" s="621"/>
      <c r="DG30" s="621"/>
      <c r="DH30" s="621"/>
      <c r="DI30" s="621"/>
      <c r="DJ30" s="621"/>
      <c r="DK30" s="622"/>
      <c r="DL30" s="626">
        <v>551290</v>
      </c>
      <c r="DM30" s="621"/>
      <c r="DN30" s="621"/>
      <c r="DO30" s="621"/>
      <c r="DP30" s="621"/>
      <c r="DQ30" s="621"/>
      <c r="DR30" s="621"/>
      <c r="DS30" s="621"/>
      <c r="DT30" s="621"/>
      <c r="DU30" s="621"/>
      <c r="DV30" s="622"/>
      <c r="DW30" s="643">
        <v>20.8</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62561</v>
      </c>
      <c r="S31" s="621"/>
      <c r="T31" s="621"/>
      <c r="U31" s="621"/>
      <c r="V31" s="621"/>
      <c r="W31" s="621"/>
      <c r="X31" s="621"/>
      <c r="Y31" s="622"/>
      <c r="Z31" s="673">
        <v>1.4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99.7</v>
      </c>
      <c r="BH31" s="639"/>
      <c r="BI31" s="639"/>
      <c r="BJ31" s="639"/>
      <c r="BK31" s="639"/>
      <c r="BL31" s="639"/>
      <c r="BM31" s="675">
        <v>97.8</v>
      </c>
      <c r="BN31" s="685"/>
      <c r="BO31" s="685"/>
      <c r="BP31" s="685"/>
      <c r="BQ31" s="649"/>
      <c r="BR31" s="684">
        <v>98.7</v>
      </c>
      <c r="BS31" s="639"/>
      <c r="BT31" s="639"/>
      <c r="BU31" s="639"/>
      <c r="BV31" s="639"/>
      <c r="BW31" s="639"/>
      <c r="BX31" s="675">
        <v>97</v>
      </c>
      <c r="BY31" s="685"/>
      <c r="BZ31" s="685"/>
      <c r="CA31" s="685"/>
      <c r="CB31" s="649"/>
      <c r="CD31" s="692"/>
      <c r="CE31" s="693"/>
      <c r="CF31" s="657" t="s">
        <v>296</v>
      </c>
      <c r="CG31" s="654"/>
      <c r="CH31" s="654"/>
      <c r="CI31" s="654"/>
      <c r="CJ31" s="654"/>
      <c r="CK31" s="654"/>
      <c r="CL31" s="654"/>
      <c r="CM31" s="654"/>
      <c r="CN31" s="654"/>
      <c r="CO31" s="654"/>
      <c r="CP31" s="654"/>
      <c r="CQ31" s="655"/>
      <c r="CR31" s="620">
        <v>31445</v>
      </c>
      <c r="CS31" s="639"/>
      <c r="CT31" s="639"/>
      <c r="CU31" s="639"/>
      <c r="CV31" s="639"/>
      <c r="CW31" s="639"/>
      <c r="CX31" s="639"/>
      <c r="CY31" s="640"/>
      <c r="CZ31" s="623">
        <v>0.7</v>
      </c>
      <c r="DA31" s="641"/>
      <c r="DB31" s="641"/>
      <c r="DC31" s="642"/>
      <c r="DD31" s="626">
        <v>31445</v>
      </c>
      <c r="DE31" s="639"/>
      <c r="DF31" s="639"/>
      <c r="DG31" s="639"/>
      <c r="DH31" s="639"/>
      <c r="DI31" s="639"/>
      <c r="DJ31" s="639"/>
      <c r="DK31" s="640"/>
      <c r="DL31" s="626">
        <v>31445</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536732</v>
      </c>
      <c r="S32" s="621"/>
      <c r="T32" s="621"/>
      <c r="U32" s="621"/>
      <c r="V32" s="621"/>
      <c r="W32" s="621"/>
      <c r="X32" s="621"/>
      <c r="Y32" s="622"/>
      <c r="Z32" s="673">
        <v>12.1</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99.7</v>
      </c>
      <c r="BH32" s="605"/>
      <c r="BI32" s="605"/>
      <c r="BJ32" s="605"/>
      <c r="BK32" s="605"/>
      <c r="BL32" s="605"/>
      <c r="BM32" s="668">
        <v>95.3</v>
      </c>
      <c r="BN32" s="605"/>
      <c r="BO32" s="605"/>
      <c r="BP32" s="605"/>
      <c r="BQ32" s="662"/>
      <c r="BR32" s="683">
        <v>99</v>
      </c>
      <c r="BS32" s="605"/>
      <c r="BT32" s="605"/>
      <c r="BU32" s="605"/>
      <c r="BV32" s="605"/>
      <c r="BW32" s="605"/>
      <c r="BX32" s="668">
        <v>95.2</v>
      </c>
      <c r="BY32" s="605"/>
      <c r="BZ32" s="605"/>
      <c r="CA32" s="605"/>
      <c r="CB32" s="662"/>
      <c r="CD32" s="694"/>
      <c r="CE32" s="695"/>
      <c r="CF32" s="657" t="s">
        <v>299</v>
      </c>
      <c r="CG32" s="654"/>
      <c r="CH32" s="654"/>
      <c r="CI32" s="654"/>
      <c r="CJ32" s="654"/>
      <c r="CK32" s="654"/>
      <c r="CL32" s="654"/>
      <c r="CM32" s="654"/>
      <c r="CN32" s="654"/>
      <c r="CO32" s="654"/>
      <c r="CP32" s="654"/>
      <c r="CQ32" s="655"/>
      <c r="CR32" s="620">
        <v>183</v>
      </c>
      <c r="CS32" s="621"/>
      <c r="CT32" s="621"/>
      <c r="CU32" s="621"/>
      <c r="CV32" s="621"/>
      <c r="CW32" s="621"/>
      <c r="CX32" s="621"/>
      <c r="CY32" s="622"/>
      <c r="CZ32" s="623">
        <v>0</v>
      </c>
      <c r="DA32" s="641"/>
      <c r="DB32" s="641"/>
      <c r="DC32" s="642"/>
      <c r="DD32" s="626">
        <v>183</v>
      </c>
      <c r="DE32" s="621"/>
      <c r="DF32" s="621"/>
      <c r="DG32" s="621"/>
      <c r="DH32" s="621"/>
      <c r="DI32" s="621"/>
      <c r="DJ32" s="621"/>
      <c r="DK32" s="622"/>
      <c r="DL32" s="626">
        <v>183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364262</v>
      </c>
      <c r="S33" s="621"/>
      <c r="T33" s="621"/>
      <c r="U33" s="621"/>
      <c r="V33" s="621"/>
      <c r="W33" s="621"/>
      <c r="X33" s="621"/>
      <c r="Y33" s="622"/>
      <c r="Z33" s="673">
        <v>8.1999999999999993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1985575</v>
      </c>
      <c r="CS33" s="639"/>
      <c r="CT33" s="639"/>
      <c r="CU33" s="639"/>
      <c r="CV33" s="639"/>
      <c r="CW33" s="639"/>
      <c r="CX33" s="639"/>
      <c r="CY33" s="640"/>
      <c r="CZ33" s="623">
        <v>45.5</v>
      </c>
      <c r="DA33" s="641"/>
      <c r="DB33" s="641"/>
      <c r="DC33" s="642"/>
      <c r="DD33" s="626">
        <v>1543242</v>
      </c>
      <c r="DE33" s="639"/>
      <c r="DF33" s="639"/>
      <c r="DG33" s="639"/>
      <c r="DH33" s="639"/>
      <c r="DI33" s="639"/>
      <c r="DJ33" s="639"/>
      <c r="DK33" s="640"/>
      <c r="DL33" s="626">
        <v>964573</v>
      </c>
      <c r="DM33" s="639"/>
      <c r="DN33" s="639"/>
      <c r="DO33" s="639"/>
      <c r="DP33" s="639"/>
      <c r="DQ33" s="639"/>
      <c r="DR33" s="639"/>
      <c r="DS33" s="639"/>
      <c r="DT33" s="639"/>
      <c r="DU33" s="639"/>
      <c r="DV33" s="640"/>
      <c r="DW33" s="643">
        <v>36.299999999999997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687939</v>
      </c>
      <c r="CS34" s="621"/>
      <c r="CT34" s="621"/>
      <c r="CU34" s="621"/>
      <c r="CV34" s="621"/>
      <c r="CW34" s="621"/>
      <c r="CX34" s="621"/>
      <c r="CY34" s="622"/>
      <c r="CZ34" s="623">
        <v>15.7</v>
      </c>
      <c r="DA34" s="641"/>
      <c r="DB34" s="641"/>
      <c r="DC34" s="642"/>
      <c r="DD34" s="626">
        <v>498601</v>
      </c>
      <c r="DE34" s="621"/>
      <c r="DF34" s="621"/>
      <c r="DG34" s="621"/>
      <c r="DH34" s="621"/>
      <c r="DI34" s="621"/>
      <c r="DJ34" s="621"/>
      <c r="DK34" s="622"/>
      <c r="DL34" s="626">
        <v>429148</v>
      </c>
      <c r="DM34" s="621"/>
      <c r="DN34" s="621"/>
      <c r="DO34" s="621"/>
      <c r="DP34" s="621"/>
      <c r="DQ34" s="621"/>
      <c r="DR34" s="621"/>
      <c r="DS34" s="621"/>
      <c r="DT34" s="621"/>
      <c r="DU34" s="621"/>
      <c r="DV34" s="622"/>
      <c r="DW34" s="643">
        <v>16.2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100662</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182219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43922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76066</v>
      </c>
      <c r="CS35" s="639"/>
      <c r="CT35" s="639"/>
      <c r="CU35" s="639"/>
      <c r="CV35" s="639"/>
      <c r="CW35" s="639"/>
      <c r="CX35" s="639"/>
      <c r="CY35" s="640"/>
      <c r="CZ35" s="623">
        <v>1.7</v>
      </c>
      <c r="DA35" s="641"/>
      <c r="DB35" s="641"/>
      <c r="DC35" s="642"/>
      <c r="DD35" s="626">
        <v>64395</v>
      </c>
      <c r="DE35" s="639"/>
      <c r="DF35" s="639"/>
      <c r="DG35" s="639"/>
      <c r="DH35" s="639"/>
      <c r="DI35" s="639"/>
      <c r="DJ35" s="639"/>
      <c r="DK35" s="640"/>
      <c r="DL35" s="626">
        <v>62333</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4427406</v>
      </c>
      <c r="S36" s="661"/>
      <c r="T36" s="661"/>
      <c r="U36" s="661"/>
      <c r="V36" s="661"/>
      <c r="W36" s="661"/>
      <c r="X36" s="661"/>
      <c r="Y36" s="664"/>
      <c r="Z36" s="665">
        <v>100</v>
      </c>
      <c r="AA36" s="665"/>
      <c r="AB36" s="665"/>
      <c r="AC36" s="665"/>
      <c r="AD36" s="666">
        <v>2555892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35349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41143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567525</v>
      </c>
      <c r="CS36" s="621"/>
      <c r="CT36" s="621"/>
      <c r="CU36" s="621"/>
      <c r="CV36" s="621"/>
      <c r="CW36" s="621"/>
      <c r="CX36" s="621"/>
      <c r="CY36" s="622"/>
      <c r="CZ36" s="623">
        <v>13</v>
      </c>
      <c r="DA36" s="641"/>
      <c r="DB36" s="641"/>
      <c r="DC36" s="642"/>
      <c r="DD36" s="626">
        <v>375888</v>
      </c>
      <c r="DE36" s="621"/>
      <c r="DF36" s="621"/>
      <c r="DG36" s="621"/>
      <c r="DH36" s="621"/>
      <c r="DI36" s="621"/>
      <c r="DJ36" s="621"/>
      <c r="DK36" s="622"/>
      <c r="DL36" s="626">
        <v>356191</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21048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216086</v>
      </c>
      <c r="CS37" s="639"/>
      <c r="CT37" s="639"/>
      <c r="CU37" s="639"/>
      <c r="CV37" s="639"/>
      <c r="CW37" s="639"/>
      <c r="CX37" s="639"/>
      <c r="CY37" s="640"/>
      <c r="CZ37" s="623">
        <v>4.9000000000000004</v>
      </c>
      <c r="DA37" s="641"/>
      <c r="DB37" s="641"/>
      <c r="DC37" s="642"/>
      <c r="DD37" s="626">
        <v>166786</v>
      </c>
      <c r="DE37" s="639"/>
      <c r="DF37" s="639"/>
      <c r="DG37" s="639"/>
      <c r="DH37" s="639"/>
      <c r="DI37" s="639"/>
      <c r="DJ37" s="639"/>
      <c r="DK37" s="640"/>
      <c r="DL37" s="626">
        <v>162048</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1248</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841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182219</v>
      </c>
      <c r="CS38" s="621"/>
      <c r="CT38" s="621"/>
      <c r="CU38" s="621"/>
      <c r="CV38" s="621"/>
      <c r="CW38" s="621"/>
      <c r="CX38" s="621"/>
      <c r="CY38" s="622"/>
      <c r="CZ38" s="623">
        <v>4.2</v>
      </c>
      <c r="DA38" s="641"/>
      <c r="DB38" s="641"/>
      <c r="DC38" s="642"/>
      <c r="DD38" s="626">
        <v>164055</v>
      </c>
      <c r="DE38" s="621"/>
      <c r="DF38" s="621"/>
      <c r="DG38" s="621"/>
      <c r="DH38" s="621"/>
      <c r="DI38" s="621"/>
      <c r="DJ38" s="621"/>
      <c r="DK38" s="622"/>
      <c r="DL38" s="626">
        <v>116901</v>
      </c>
      <c r="DM38" s="621"/>
      <c r="DN38" s="621"/>
      <c r="DO38" s="621"/>
      <c r="DP38" s="621"/>
      <c r="DQ38" s="621"/>
      <c r="DR38" s="621"/>
      <c r="DS38" s="621"/>
      <c r="DT38" s="621"/>
      <c r="DU38" s="621"/>
      <c r="DV38" s="622"/>
      <c r="DW38" s="643">
        <v>4.4000000000000004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471826</v>
      </c>
      <c r="CS39" s="639"/>
      <c r="CT39" s="639"/>
      <c r="CU39" s="639"/>
      <c r="CV39" s="639"/>
      <c r="CW39" s="639"/>
      <c r="CX39" s="639"/>
      <c r="CY39" s="640"/>
      <c r="CZ39" s="623">
        <v>10.8</v>
      </c>
      <c r="DA39" s="641"/>
      <c r="DB39" s="641"/>
      <c r="DC39" s="642"/>
      <c r="DD39" s="626">
        <v>440303</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54167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70407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243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1030246</v>
      </c>
      <c r="CS42" s="621"/>
      <c r="CT42" s="621"/>
      <c r="CU42" s="621"/>
      <c r="CV42" s="621"/>
      <c r="CW42" s="621"/>
      <c r="CX42" s="621"/>
      <c r="CY42" s="622"/>
      <c r="CZ42" s="623">
        <v>23.6</v>
      </c>
      <c r="DA42" s="624"/>
      <c r="DB42" s="624"/>
      <c r="DC42" s="625"/>
      <c r="DD42" s="626">
        <v>571463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13987</v>
      </c>
      <c r="CS43" s="639"/>
      <c r="CT43" s="639"/>
      <c r="CU43" s="639"/>
      <c r="CV43" s="639"/>
      <c r="CW43" s="639"/>
      <c r="CX43" s="639"/>
      <c r="CY43" s="640"/>
      <c r="CZ43" s="623">
        <v>0.3</v>
      </c>
      <c r="DA43" s="641"/>
      <c r="DB43" s="641"/>
      <c r="DC43" s="642"/>
      <c r="DD43" s="626">
        <v>13987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1012178</v>
      </c>
      <c r="CS44" s="621"/>
      <c r="CT44" s="621"/>
      <c r="CU44" s="621"/>
      <c r="CV44" s="621"/>
      <c r="CW44" s="621"/>
      <c r="CX44" s="621"/>
      <c r="CY44" s="622"/>
      <c r="CZ44" s="623">
        <v>23.2</v>
      </c>
      <c r="DA44" s="624"/>
      <c r="DB44" s="624"/>
      <c r="DC44" s="625"/>
      <c r="DD44" s="626">
        <v>564036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481747</v>
      </c>
      <c r="CS45" s="639"/>
      <c r="CT45" s="639"/>
      <c r="CU45" s="639"/>
      <c r="CV45" s="639"/>
      <c r="CW45" s="639"/>
      <c r="CX45" s="639"/>
      <c r="CY45" s="640"/>
      <c r="CZ45" s="623">
        <v>11</v>
      </c>
      <c r="DA45" s="641"/>
      <c r="DB45" s="641"/>
      <c r="DC45" s="642"/>
      <c r="DD45" s="626">
        <v>96251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496233</v>
      </c>
      <c r="CS46" s="621"/>
      <c r="CT46" s="621"/>
      <c r="CU46" s="621"/>
      <c r="CV46" s="621"/>
      <c r="CW46" s="621"/>
      <c r="CX46" s="621"/>
      <c r="CY46" s="622"/>
      <c r="CZ46" s="623">
        <v>11.4</v>
      </c>
      <c r="DA46" s="624"/>
      <c r="DB46" s="624"/>
      <c r="DC46" s="625"/>
      <c r="DD46" s="626">
        <v>466214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18068</v>
      </c>
      <c r="CS47" s="639"/>
      <c r="CT47" s="639"/>
      <c r="CU47" s="639"/>
      <c r="CV47" s="639"/>
      <c r="CW47" s="639"/>
      <c r="CX47" s="639"/>
      <c r="CY47" s="640"/>
      <c r="CZ47" s="623">
        <v>0.4</v>
      </c>
      <c r="DA47" s="641"/>
      <c r="DB47" s="641"/>
      <c r="DC47" s="642"/>
      <c r="DD47" s="626">
        <v>7427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4368248</v>
      </c>
      <c r="CS49" s="605"/>
      <c r="CT49" s="605"/>
      <c r="CU49" s="605"/>
      <c r="CV49" s="605"/>
      <c r="CW49" s="605"/>
      <c r="CX49" s="605"/>
      <c r="CY49" s="606"/>
      <c r="CZ49" s="607">
        <v>100</v>
      </c>
      <c r="DA49" s="608"/>
      <c r="DB49" s="608"/>
      <c r="DC49" s="609"/>
      <c r="DD49" s="610">
        <v>3302258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4390</v>
      </c>
      <c r="R7" s="1134"/>
      <c r="S7" s="1134"/>
      <c r="T7" s="1134"/>
      <c r="U7" s="1134"/>
      <c r="V7" s="1134">
        <v>4331</v>
      </c>
      <c r="W7" s="1134"/>
      <c r="X7" s="1134"/>
      <c r="Y7" s="1134"/>
      <c r="Z7" s="1134"/>
      <c r="AA7" s="1134">
        <v>59</v>
      </c>
      <c r="AB7" s="1134"/>
      <c r="AC7" s="1134"/>
      <c r="AD7" s="1134"/>
      <c r="AE7" s="1135"/>
      <c r="AF7" s="1136">
        <v>58</v>
      </c>
      <c r="AG7" s="1137"/>
      <c r="AH7" s="1137"/>
      <c r="AI7" s="1137"/>
      <c r="AJ7" s="1138"/>
      <c r="AK7" s="1120">
        <v>15</v>
      </c>
      <c r="AL7" s="1121"/>
      <c r="AM7" s="1121"/>
      <c r="AN7" s="1121"/>
      <c r="AO7" s="1121"/>
      <c r="AP7" s="1121">
        <v>3887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531</v>
      </c>
      <c r="BT7" s="1125"/>
      <c r="BU7" s="1125"/>
      <c r="BV7" s="1125"/>
      <c r="BW7" s="1125"/>
      <c r="BX7" s="1125"/>
      <c r="BY7" s="1125"/>
      <c r="BZ7" s="1125"/>
      <c r="CA7" s="1125"/>
      <c r="CB7" s="1125"/>
      <c r="CC7" s="1125"/>
      <c r="CD7" s="1125"/>
      <c r="CE7" s="1125"/>
      <c r="CF7" s="1125"/>
      <c r="CG7" s="1126"/>
      <c r="CH7" s="1117">
        <v>-3</v>
      </c>
      <c r="CI7" s="1118"/>
      <c r="CJ7" s="1118"/>
      <c r="CK7" s="1118"/>
      <c r="CL7" s="1119"/>
      <c r="CM7" s="1117">
        <v>101</v>
      </c>
      <c r="CN7" s="1118"/>
      <c r="CO7" s="1118"/>
      <c r="CP7" s="1118"/>
      <c r="CQ7" s="1119"/>
      <c r="CR7" s="1117">
        <v>10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76</v>
      </c>
      <c r="R8" s="1073"/>
      <c r="S8" s="1073"/>
      <c r="T8" s="1073"/>
      <c r="U8" s="1073"/>
      <c r="V8" s="1073">
        <v>76</v>
      </c>
      <c r="W8" s="1073"/>
      <c r="X8" s="1073"/>
      <c r="Y8" s="1073"/>
      <c r="Z8" s="1073"/>
      <c r="AA8" s="1073">
        <v>0</v>
      </c>
      <c r="AB8" s="1073"/>
      <c r="AC8" s="1073"/>
      <c r="AD8" s="1073"/>
      <c r="AE8" s="1074"/>
      <c r="AF8" s="1048" t="s">
        <v>112</v>
      </c>
      <c r="AG8" s="1049"/>
      <c r="AH8" s="1049"/>
      <c r="AI8" s="1049"/>
      <c r="AJ8" s="1050"/>
      <c r="AK8" s="1115">
        <v>14</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58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423</v>
      </c>
      <c r="R28" s="1083"/>
      <c r="S28" s="1083"/>
      <c r="T28" s="1083"/>
      <c r="U28" s="1083"/>
      <c r="V28" s="1083">
        <v>379</v>
      </c>
      <c r="W28" s="1083"/>
      <c r="X28" s="1083"/>
      <c r="Y28" s="1083"/>
      <c r="Z28" s="1083"/>
      <c r="AA28" s="1083">
        <v>44</v>
      </c>
      <c r="AB28" s="1083"/>
      <c r="AC28" s="1083"/>
      <c r="AD28" s="1083"/>
      <c r="AE28" s="1084"/>
      <c r="AF28" s="1085">
        <v>44</v>
      </c>
      <c r="AG28" s="1083"/>
      <c r="AH28" s="1083"/>
      <c r="AI28" s="1083"/>
      <c r="AJ28" s="1086"/>
      <c r="AK28" s="1087">
        <v>43</v>
      </c>
      <c r="AL28" s="1075"/>
      <c r="AM28" s="1075"/>
      <c r="AN28" s="1075"/>
      <c r="AO28" s="1075"/>
      <c r="AP28" s="1075">
        <v>0</v>
      </c>
      <c r="AQ28" s="1075"/>
      <c r="AR28" s="1075"/>
      <c r="AS28" s="1075"/>
      <c r="AT28" s="1075"/>
      <c r="AU28" s="1075">
        <v>0</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230</v>
      </c>
      <c r="R29" s="1073"/>
      <c r="S29" s="1073"/>
      <c r="T29" s="1073"/>
      <c r="U29" s="1073"/>
      <c r="V29" s="1073">
        <v>201</v>
      </c>
      <c r="W29" s="1073"/>
      <c r="X29" s="1073"/>
      <c r="Y29" s="1073"/>
      <c r="Z29" s="1073"/>
      <c r="AA29" s="1073">
        <v>29</v>
      </c>
      <c r="AB29" s="1073"/>
      <c r="AC29" s="1073"/>
      <c r="AD29" s="1073"/>
      <c r="AE29" s="1074"/>
      <c r="AF29" s="1048">
        <v>29</v>
      </c>
      <c r="AG29" s="1049"/>
      <c r="AH29" s="1049"/>
      <c r="AI29" s="1049"/>
      <c r="AJ29" s="1050"/>
      <c r="AK29" s="1009">
        <v>31</v>
      </c>
      <c r="AL29" s="1000"/>
      <c r="AM29" s="1000"/>
      <c r="AN29" s="1000"/>
      <c r="AO29" s="1000"/>
      <c r="AP29" s="1000">
        <v>0</v>
      </c>
      <c r="AQ29" s="1000"/>
      <c r="AR29" s="1000"/>
      <c r="AS29" s="1000"/>
      <c r="AT29" s="1000"/>
      <c r="AU29" s="1000">
        <v>0</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34</v>
      </c>
      <c r="R30" s="1073"/>
      <c r="S30" s="1073"/>
      <c r="T30" s="1073"/>
      <c r="U30" s="1073"/>
      <c r="V30" s="1073">
        <v>34</v>
      </c>
      <c r="W30" s="1073"/>
      <c r="X30" s="1073"/>
      <c r="Y30" s="1073"/>
      <c r="Z30" s="1073"/>
      <c r="AA30" s="1073">
        <v>0</v>
      </c>
      <c r="AB30" s="1073"/>
      <c r="AC30" s="1073"/>
      <c r="AD30" s="1073"/>
      <c r="AE30" s="1074"/>
      <c r="AF30" s="1048">
        <v>0</v>
      </c>
      <c r="AG30" s="1049"/>
      <c r="AH30" s="1049"/>
      <c r="AI30" s="1049"/>
      <c r="AJ30" s="1050"/>
      <c r="AK30" s="1009">
        <v>10</v>
      </c>
      <c r="AL30" s="1000"/>
      <c r="AM30" s="1000"/>
      <c r="AN30" s="1000"/>
      <c r="AO30" s="1000"/>
      <c r="AP30" s="1000">
        <v>0</v>
      </c>
      <c r="AQ30" s="1000"/>
      <c r="AR30" s="1000"/>
      <c r="AS30" s="1000"/>
      <c r="AT30" s="1000"/>
      <c r="AU30" s="1000">
        <v>0</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46</v>
      </c>
      <c r="R31" s="1073"/>
      <c r="S31" s="1073"/>
      <c r="T31" s="1073"/>
      <c r="U31" s="1073"/>
      <c r="V31" s="1073">
        <v>43</v>
      </c>
      <c r="W31" s="1073"/>
      <c r="X31" s="1073"/>
      <c r="Y31" s="1073"/>
      <c r="Z31" s="1073"/>
      <c r="AA31" s="1073">
        <v>3</v>
      </c>
      <c r="AB31" s="1073"/>
      <c r="AC31" s="1073"/>
      <c r="AD31" s="1073"/>
      <c r="AE31" s="1074"/>
      <c r="AF31" s="1048">
        <v>3</v>
      </c>
      <c r="AG31" s="1049"/>
      <c r="AH31" s="1049"/>
      <c r="AI31" s="1049"/>
      <c r="AJ31" s="1050"/>
      <c r="AK31" s="1009">
        <v>4</v>
      </c>
      <c r="AL31" s="1000"/>
      <c r="AM31" s="1000"/>
      <c r="AN31" s="1000"/>
      <c r="AO31" s="1000"/>
      <c r="AP31" s="1000">
        <v>15</v>
      </c>
      <c r="AQ31" s="1000"/>
      <c r="AR31" s="1000"/>
      <c r="AS31" s="1000"/>
      <c r="AT31" s="1000"/>
      <c r="AU31" s="1000">
        <v>7</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65</v>
      </c>
      <c r="R32" s="1073"/>
      <c r="S32" s="1073"/>
      <c r="T32" s="1073"/>
      <c r="U32" s="1073"/>
      <c r="V32" s="1073">
        <v>64</v>
      </c>
      <c r="W32" s="1073"/>
      <c r="X32" s="1073"/>
      <c r="Y32" s="1073"/>
      <c r="Z32" s="1073"/>
      <c r="AA32" s="1073">
        <v>1</v>
      </c>
      <c r="AB32" s="1073"/>
      <c r="AC32" s="1073"/>
      <c r="AD32" s="1073"/>
      <c r="AE32" s="1074"/>
      <c r="AF32" s="1048">
        <v>1</v>
      </c>
      <c r="AG32" s="1049"/>
      <c r="AH32" s="1049"/>
      <c r="AI32" s="1049"/>
      <c r="AJ32" s="1050"/>
      <c r="AK32" s="1009">
        <v>35</v>
      </c>
      <c r="AL32" s="1000"/>
      <c r="AM32" s="1000"/>
      <c r="AN32" s="1000"/>
      <c r="AO32" s="1000"/>
      <c r="AP32" s="1000">
        <v>196</v>
      </c>
      <c r="AQ32" s="1000"/>
      <c r="AR32" s="1000"/>
      <c r="AS32" s="1000"/>
      <c r="AT32" s="1000"/>
      <c r="AU32" s="1000">
        <v>154</v>
      </c>
      <c r="AV32" s="1000"/>
      <c r="AW32" s="1000"/>
      <c r="AX32" s="1000"/>
      <c r="AY32" s="1000"/>
      <c r="AZ32" s="1071" t="s">
        <v>533</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78</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2016</v>
      </c>
      <c r="R68" s="1011"/>
      <c r="S68" s="1011"/>
      <c r="T68" s="1011"/>
      <c r="U68" s="1011"/>
      <c r="V68" s="1011">
        <v>2006</v>
      </c>
      <c r="W68" s="1011"/>
      <c r="X68" s="1011"/>
      <c r="Y68" s="1011"/>
      <c r="Z68" s="1011"/>
      <c r="AA68" s="1011">
        <v>10</v>
      </c>
      <c r="AB68" s="1011"/>
      <c r="AC68" s="1011"/>
      <c r="AD68" s="1011"/>
      <c r="AE68" s="1011"/>
      <c r="AF68" s="1011">
        <v>10</v>
      </c>
      <c r="AG68" s="1011"/>
      <c r="AH68" s="1011"/>
      <c r="AI68" s="1011"/>
      <c r="AJ68" s="1011"/>
      <c r="AK68" s="1011">
        <v>0</v>
      </c>
      <c r="AL68" s="1011"/>
      <c r="AM68" s="1011"/>
      <c r="AN68" s="1011"/>
      <c r="AO68" s="1011"/>
      <c r="AP68" s="1011">
        <v>853</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1277</v>
      </c>
      <c r="R69" s="1000"/>
      <c r="S69" s="1000"/>
      <c r="T69" s="1000"/>
      <c r="U69" s="1000"/>
      <c r="V69" s="1000">
        <v>1274</v>
      </c>
      <c r="W69" s="1000"/>
      <c r="X69" s="1000"/>
      <c r="Y69" s="1000"/>
      <c r="Z69" s="1000"/>
      <c r="AA69" s="1000">
        <v>3</v>
      </c>
      <c r="AB69" s="1000"/>
      <c r="AC69" s="1000"/>
      <c r="AD69" s="1000"/>
      <c r="AE69" s="1000"/>
      <c r="AF69" s="1000">
        <v>3</v>
      </c>
      <c r="AG69" s="1000"/>
      <c r="AH69" s="1000"/>
      <c r="AI69" s="1000"/>
      <c r="AJ69" s="1000"/>
      <c r="AK69" s="1000">
        <v>0</v>
      </c>
      <c r="AL69" s="1000"/>
      <c r="AM69" s="1000"/>
      <c r="AN69" s="1000"/>
      <c r="AO69" s="1000"/>
      <c r="AP69" s="1000">
        <v>1110</v>
      </c>
      <c r="AQ69" s="1000"/>
      <c r="AR69" s="1000"/>
      <c r="AS69" s="1000"/>
      <c r="AT69" s="1000"/>
      <c r="AU69" s="1000">
        <v>10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1476</v>
      </c>
      <c r="R70" s="1000"/>
      <c r="S70" s="1000"/>
      <c r="T70" s="1000"/>
      <c r="U70" s="1000"/>
      <c r="V70" s="1000">
        <v>1331</v>
      </c>
      <c r="W70" s="1000"/>
      <c r="X70" s="1000"/>
      <c r="Y70" s="1000"/>
      <c r="Z70" s="1000"/>
      <c r="AA70" s="1000">
        <v>145</v>
      </c>
      <c r="AB70" s="1000"/>
      <c r="AC70" s="1000"/>
      <c r="AD70" s="1000"/>
      <c r="AE70" s="1000"/>
      <c r="AF70" s="1000">
        <v>145</v>
      </c>
      <c r="AG70" s="1000"/>
      <c r="AH70" s="1000"/>
      <c r="AI70" s="1000"/>
      <c r="AJ70" s="1000"/>
      <c r="AK70" s="1000">
        <v>159</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39</v>
      </c>
      <c r="R71" s="1000"/>
      <c r="S71" s="1000"/>
      <c r="T71" s="1000"/>
      <c r="U71" s="1000"/>
      <c r="V71" s="1000">
        <v>35</v>
      </c>
      <c r="W71" s="1000"/>
      <c r="X71" s="1000"/>
      <c r="Y71" s="1000"/>
      <c r="Z71" s="1000"/>
      <c r="AA71" s="1000">
        <v>4</v>
      </c>
      <c r="AB71" s="1000"/>
      <c r="AC71" s="1000"/>
      <c r="AD71" s="1000"/>
      <c r="AE71" s="1000"/>
      <c r="AF71" s="1000">
        <v>4</v>
      </c>
      <c r="AG71" s="1000"/>
      <c r="AH71" s="1000"/>
      <c r="AI71" s="1000"/>
      <c r="AJ71" s="1000"/>
      <c r="AK71" s="1000">
        <v>5</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590060</v>
      </c>
      <c r="AB110" s="916"/>
      <c r="AC110" s="916"/>
      <c r="AD110" s="916"/>
      <c r="AE110" s="917"/>
      <c r="AF110" s="918">
        <v>558866</v>
      </c>
      <c r="AG110" s="916"/>
      <c r="AH110" s="916"/>
      <c r="AI110" s="916"/>
      <c r="AJ110" s="917"/>
      <c r="AK110" s="918">
        <v>583547</v>
      </c>
      <c r="AL110" s="916"/>
      <c r="AM110" s="916"/>
      <c r="AN110" s="916"/>
      <c r="AO110" s="917"/>
      <c r="AP110" s="919">
        <v>27</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4287682</v>
      </c>
      <c r="BR110" s="863"/>
      <c r="BS110" s="863"/>
      <c r="BT110" s="863"/>
      <c r="BU110" s="863"/>
      <c r="BV110" s="863">
        <v>4071568</v>
      </c>
      <c r="BW110" s="863"/>
      <c r="BX110" s="863"/>
      <c r="BY110" s="863"/>
      <c r="BZ110" s="863"/>
      <c r="CA110" s="863">
        <v>3887245</v>
      </c>
      <c r="CB110" s="863"/>
      <c r="CC110" s="863"/>
      <c r="CD110" s="863"/>
      <c r="CE110" s="863"/>
      <c r="CF110" s="887">
        <v>180</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194943</v>
      </c>
      <c r="BR112" s="835"/>
      <c r="BS112" s="835"/>
      <c r="BT112" s="835"/>
      <c r="BU112" s="835"/>
      <c r="BV112" s="835">
        <v>177240</v>
      </c>
      <c r="BW112" s="835"/>
      <c r="BX112" s="835"/>
      <c r="BY112" s="835"/>
      <c r="BZ112" s="835"/>
      <c r="CA112" s="835">
        <v>161239</v>
      </c>
      <c r="CB112" s="835"/>
      <c r="CC112" s="835"/>
      <c r="CD112" s="835"/>
      <c r="CE112" s="835"/>
      <c r="CF112" s="896">
        <v>7.5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33773</v>
      </c>
      <c r="AB113" s="944"/>
      <c r="AC113" s="944"/>
      <c r="AD113" s="944"/>
      <c r="AE113" s="945"/>
      <c r="AF113" s="946">
        <v>30872</v>
      </c>
      <c r="AG113" s="944"/>
      <c r="AH113" s="944"/>
      <c r="AI113" s="944"/>
      <c r="AJ113" s="945"/>
      <c r="AK113" s="946">
        <v>24990</v>
      </c>
      <c r="AL113" s="944"/>
      <c r="AM113" s="944"/>
      <c r="AN113" s="944"/>
      <c r="AO113" s="945"/>
      <c r="AP113" s="947">
        <v>1.2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16160</v>
      </c>
      <c r="BR113" s="835"/>
      <c r="BS113" s="835"/>
      <c r="BT113" s="835"/>
      <c r="BU113" s="835"/>
      <c r="BV113" s="835">
        <v>13257</v>
      </c>
      <c r="BW113" s="835"/>
      <c r="BX113" s="835"/>
      <c r="BY113" s="835"/>
      <c r="BZ113" s="835"/>
      <c r="CA113" s="835">
        <v>10307</v>
      </c>
      <c r="CB113" s="835"/>
      <c r="CC113" s="835"/>
      <c r="CD113" s="835"/>
      <c r="CE113" s="835"/>
      <c r="CF113" s="896">
        <v>0.5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3149</v>
      </c>
      <c r="AB114" s="798"/>
      <c r="AC114" s="798"/>
      <c r="AD114" s="798"/>
      <c r="AE114" s="799"/>
      <c r="AF114" s="800">
        <v>3217</v>
      </c>
      <c r="AG114" s="798"/>
      <c r="AH114" s="798"/>
      <c r="AI114" s="798"/>
      <c r="AJ114" s="799"/>
      <c r="AK114" s="800">
        <v>3216</v>
      </c>
      <c r="AL114" s="798"/>
      <c r="AM114" s="798"/>
      <c r="AN114" s="798"/>
      <c r="AO114" s="799"/>
      <c r="AP114" s="845">
        <v>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417632</v>
      </c>
      <c r="BR114" s="835"/>
      <c r="BS114" s="835"/>
      <c r="BT114" s="835"/>
      <c r="BU114" s="835"/>
      <c r="BV114" s="835">
        <v>396358</v>
      </c>
      <c r="BW114" s="835"/>
      <c r="BX114" s="835"/>
      <c r="BY114" s="835"/>
      <c r="BZ114" s="835"/>
      <c r="CA114" s="835">
        <v>399779</v>
      </c>
      <c r="CB114" s="835"/>
      <c r="CC114" s="835"/>
      <c r="CD114" s="835"/>
      <c r="CE114" s="835"/>
      <c r="CF114" s="896">
        <v>18.5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349</v>
      </c>
      <c r="AB116" s="798"/>
      <c r="AC116" s="798"/>
      <c r="AD116" s="798"/>
      <c r="AE116" s="799"/>
      <c r="AF116" s="800">
        <v>150</v>
      </c>
      <c r="AG116" s="798"/>
      <c r="AH116" s="798"/>
      <c r="AI116" s="798"/>
      <c r="AJ116" s="799"/>
      <c r="AK116" s="800">
        <v>183</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627331</v>
      </c>
      <c r="AB117" s="930"/>
      <c r="AC117" s="930"/>
      <c r="AD117" s="930"/>
      <c r="AE117" s="931"/>
      <c r="AF117" s="932">
        <v>593105</v>
      </c>
      <c r="AG117" s="930"/>
      <c r="AH117" s="930"/>
      <c r="AI117" s="930"/>
      <c r="AJ117" s="931"/>
      <c r="AK117" s="932">
        <v>611936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4916417</v>
      </c>
      <c r="BR119" s="866"/>
      <c r="BS119" s="866"/>
      <c r="BT119" s="866"/>
      <c r="BU119" s="866"/>
      <c r="BV119" s="866">
        <v>4658423</v>
      </c>
      <c r="BW119" s="866"/>
      <c r="BX119" s="866"/>
      <c r="BY119" s="866"/>
      <c r="BZ119" s="866"/>
      <c r="CA119" s="866">
        <v>4458570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2764062</v>
      </c>
      <c r="BR120" s="863"/>
      <c r="BS120" s="863"/>
      <c r="BT120" s="863"/>
      <c r="BU120" s="863"/>
      <c r="BV120" s="863">
        <v>2845360</v>
      </c>
      <c r="BW120" s="863"/>
      <c r="BX120" s="863"/>
      <c r="BY120" s="863"/>
      <c r="BZ120" s="863"/>
      <c r="CA120" s="863">
        <v>3302204</v>
      </c>
      <c r="CB120" s="863"/>
      <c r="CC120" s="863"/>
      <c r="CD120" s="863"/>
      <c r="CE120" s="863"/>
      <c r="CF120" s="887">
        <v>152.9</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190911</v>
      </c>
      <c r="DH120" s="863"/>
      <c r="DI120" s="863"/>
      <c r="DJ120" s="863"/>
      <c r="DK120" s="863"/>
      <c r="DL120" s="863">
        <v>171420</v>
      </c>
      <c r="DM120" s="863"/>
      <c r="DN120" s="863"/>
      <c r="DO120" s="863"/>
      <c r="DP120" s="863"/>
      <c r="DQ120" s="863">
        <v>153740</v>
      </c>
      <c r="DR120" s="863"/>
      <c r="DS120" s="863"/>
      <c r="DT120" s="863"/>
      <c r="DU120" s="863"/>
      <c r="DV120" s="864">
        <v>7.1</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4032</v>
      </c>
      <c r="DH121" s="835"/>
      <c r="DI121" s="835"/>
      <c r="DJ121" s="835"/>
      <c r="DK121" s="835"/>
      <c r="DL121" s="835">
        <v>5820</v>
      </c>
      <c r="DM121" s="835"/>
      <c r="DN121" s="835"/>
      <c r="DO121" s="835"/>
      <c r="DP121" s="835"/>
      <c r="DQ121" s="835">
        <v>7499</v>
      </c>
      <c r="DR121" s="835"/>
      <c r="DS121" s="835"/>
      <c r="DT121" s="835"/>
      <c r="DU121" s="835"/>
      <c r="DV121" s="812">
        <v>0.3</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3814065</v>
      </c>
      <c r="BR122" s="866"/>
      <c r="BS122" s="866"/>
      <c r="BT122" s="866"/>
      <c r="BU122" s="866"/>
      <c r="BV122" s="866">
        <v>3630133</v>
      </c>
      <c r="BW122" s="866"/>
      <c r="BX122" s="866"/>
      <c r="BY122" s="866"/>
      <c r="BZ122" s="866"/>
      <c r="CA122" s="866">
        <v>3492660</v>
      </c>
      <c r="CB122" s="866"/>
      <c r="CC122" s="866"/>
      <c r="CD122" s="866"/>
      <c r="CE122" s="866"/>
      <c r="CF122" s="867">
        <v>161.69999999999999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6578127</v>
      </c>
      <c r="BR123" s="854"/>
      <c r="BS123" s="854"/>
      <c r="BT123" s="854"/>
      <c r="BU123" s="854"/>
      <c r="BV123" s="854">
        <v>6475493</v>
      </c>
      <c r="BW123" s="854"/>
      <c r="BX123" s="854"/>
      <c r="BY123" s="854"/>
      <c r="BZ123" s="854"/>
      <c r="CA123" s="854">
        <v>6794864</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1442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2598526</v>
      </c>
      <c r="AB129" s="798"/>
      <c r="AC129" s="798"/>
      <c r="AD129" s="798"/>
      <c r="AE129" s="799"/>
      <c r="AF129" s="800">
        <v>2701577</v>
      </c>
      <c r="AG129" s="798"/>
      <c r="AH129" s="798"/>
      <c r="AI129" s="798"/>
      <c r="AJ129" s="799"/>
      <c r="AK129" s="800">
        <v>2626223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439173</v>
      </c>
      <c r="AB130" s="798"/>
      <c r="AC130" s="798"/>
      <c r="AD130" s="798"/>
      <c r="AE130" s="799"/>
      <c r="AF130" s="800">
        <v>474884</v>
      </c>
      <c r="AG130" s="798"/>
      <c r="AH130" s="798"/>
      <c r="AI130" s="798"/>
      <c r="AJ130" s="799"/>
      <c r="AK130" s="800">
        <v>466150</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2159353</v>
      </c>
      <c r="AB131" s="781"/>
      <c r="AC131" s="781"/>
      <c r="AD131" s="781"/>
      <c r="AE131" s="782"/>
      <c r="AF131" s="783">
        <v>2226693</v>
      </c>
      <c r="AG131" s="781"/>
      <c r="AH131" s="781"/>
      <c r="AI131" s="781"/>
      <c r="AJ131" s="782"/>
      <c r="AK131" s="783">
        <v>2160073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8.6468493110000004</v>
      </c>
      <c r="AB132" s="761"/>
      <c r="AC132" s="761"/>
      <c r="AD132" s="761"/>
      <c r="AE132" s="762"/>
      <c r="AF132" s="763">
        <v>5.3092635579999996</v>
      </c>
      <c r="AG132" s="761"/>
      <c r="AH132" s="761"/>
      <c r="AI132" s="761"/>
      <c r="AJ132" s="762"/>
      <c r="AK132" s="763">
        <v>6.7491237560000004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7.6</v>
      </c>
      <c r="AB133" s="740"/>
      <c r="AC133" s="740"/>
      <c r="AD133" s="740"/>
      <c r="AE133" s="741"/>
      <c r="AF133" s="739">
        <v>7.1</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602724</v>
      </c>
      <c r="L9" s="266">
        <v>238703</v>
      </c>
      <c r="M9" s="267">
        <v>189696</v>
      </c>
      <c r="N9" s="268">
        <v>25.8</v>
      </c>
    </row>
    <row r="10" spans="1:16" x14ac:dyDescent="0.15">
      <c r="A10" s="250"/>
      <c r="B10" s="246"/>
      <c r="C10" s="246"/>
      <c r="D10" s="246"/>
      <c r="E10" s="246"/>
      <c r="F10" s="246"/>
      <c r="G10" s="1166" t="s">
        <v>473</v>
      </c>
      <c r="H10" s="1167"/>
      <c r="I10" s="1167"/>
      <c r="J10" s="1168"/>
      <c r="K10" s="269">
        <v>34006</v>
      </c>
      <c r="L10" s="270">
        <v>13468</v>
      </c>
      <c r="M10" s="271">
        <v>21936</v>
      </c>
      <c r="N10" s="272">
        <v>-38.6</v>
      </c>
    </row>
    <row r="11" spans="1:16" ht="13.5" customHeight="1" x14ac:dyDescent="0.15">
      <c r="A11" s="250"/>
      <c r="B11" s="246"/>
      <c r="C11" s="246"/>
      <c r="D11" s="246"/>
      <c r="E11" s="246"/>
      <c r="F11" s="246"/>
      <c r="G11" s="1166" t="s">
        <v>474</v>
      </c>
      <c r="H11" s="1167"/>
      <c r="I11" s="1167"/>
      <c r="J11" s="1168"/>
      <c r="K11" s="269">
        <v>114917</v>
      </c>
      <c r="L11" s="270">
        <v>45512</v>
      </c>
      <c r="M11" s="271">
        <v>29437</v>
      </c>
      <c r="N11" s="272">
        <v>54.6</v>
      </c>
    </row>
    <row r="12" spans="1:16" ht="13.5" customHeight="1" x14ac:dyDescent="0.15">
      <c r="A12" s="250"/>
      <c r="B12" s="246"/>
      <c r="C12" s="246"/>
      <c r="D12" s="246"/>
      <c r="E12" s="246"/>
      <c r="F12" s="246"/>
      <c r="G12" s="1166" t="s">
        <v>475</v>
      </c>
      <c r="H12" s="1167"/>
      <c r="I12" s="1167"/>
      <c r="J12" s="1168"/>
      <c r="K12" s="269" t="s">
        <v>476</v>
      </c>
      <c r="L12" s="270" t="s">
        <v>476</v>
      </c>
      <c r="M12" s="271">
        <v>3160</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20984</v>
      </c>
      <c r="L14" s="270">
        <v>8310</v>
      </c>
      <c r="M14" s="271">
        <v>9091</v>
      </c>
      <c r="N14" s="272">
        <v>-8.6</v>
      </c>
    </row>
    <row r="15" spans="1:16" ht="13.5" customHeight="1" x14ac:dyDescent="0.15">
      <c r="A15" s="250"/>
      <c r="B15" s="246"/>
      <c r="C15" s="246"/>
      <c r="D15" s="246"/>
      <c r="E15" s="246"/>
      <c r="F15" s="246"/>
      <c r="G15" s="1166" t="s">
        <v>479</v>
      </c>
      <c r="H15" s="1167"/>
      <c r="I15" s="1167"/>
      <c r="J15" s="1168"/>
      <c r="K15" s="269">
        <v>13987</v>
      </c>
      <c r="L15" s="270">
        <v>5539</v>
      </c>
      <c r="M15" s="271">
        <v>4470</v>
      </c>
      <c r="N15" s="272">
        <v>23.9</v>
      </c>
    </row>
    <row r="16" spans="1:16" x14ac:dyDescent="0.15">
      <c r="A16" s="250"/>
      <c r="B16" s="246"/>
      <c r="C16" s="246"/>
      <c r="D16" s="246"/>
      <c r="E16" s="246"/>
      <c r="F16" s="246"/>
      <c r="G16" s="1169" t="s">
        <v>480</v>
      </c>
      <c r="H16" s="1170"/>
      <c r="I16" s="1170"/>
      <c r="J16" s="1171"/>
      <c r="K16" s="270">
        <v>-49361</v>
      </c>
      <c r="L16" s="270">
        <v>-19549</v>
      </c>
      <c r="M16" s="271">
        <v>-19414</v>
      </c>
      <c r="N16" s="272">
        <v>0.7</v>
      </c>
    </row>
    <row r="17" spans="1:16" x14ac:dyDescent="0.15">
      <c r="A17" s="250"/>
      <c r="B17" s="246"/>
      <c r="C17" s="246"/>
      <c r="D17" s="246"/>
      <c r="E17" s="246"/>
      <c r="F17" s="246"/>
      <c r="G17" s="1169" t="s">
        <v>170</v>
      </c>
      <c r="H17" s="1170"/>
      <c r="I17" s="1170"/>
      <c r="J17" s="1171"/>
      <c r="K17" s="270">
        <v>737257</v>
      </c>
      <c r="L17" s="270">
        <v>291983</v>
      </c>
      <c r="M17" s="271">
        <v>238376</v>
      </c>
      <c r="N17" s="272">
        <v>22.5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22.97</v>
      </c>
      <c r="L21" s="283">
        <v>21.75</v>
      </c>
      <c r="M21" s="284">
        <v>1.22</v>
      </c>
      <c r="N21" s="251"/>
      <c r="O21" s="285"/>
      <c r="P21" s="281"/>
    </row>
    <row r="22" spans="1:16" s="286" customFormat="1" x14ac:dyDescent="0.15">
      <c r="A22" s="281"/>
      <c r="B22" s="251"/>
      <c r="C22" s="251"/>
      <c r="D22" s="251"/>
      <c r="E22" s="251"/>
      <c r="F22" s="251"/>
      <c r="G22" s="1163" t="s">
        <v>486</v>
      </c>
      <c r="H22" s="1164"/>
      <c r="I22" s="1164"/>
      <c r="J22" s="1165"/>
      <c r="K22" s="287">
        <v>97.6</v>
      </c>
      <c r="L22" s="288">
        <v>95.2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583547</v>
      </c>
      <c r="L32" s="296">
        <v>231108</v>
      </c>
      <c r="M32" s="297">
        <v>139853</v>
      </c>
      <c r="N32" s="298">
        <v>65.3</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4</v>
      </c>
      <c r="N34" s="298" t="s">
        <v>476</v>
      </c>
    </row>
    <row r="35" spans="1:16" ht="27" customHeight="1" x14ac:dyDescent="0.15">
      <c r="A35" s="250"/>
      <c r="B35" s="246"/>
      <c r="C35" s="246"/>
      <c r="D35" s="246"/>
      <c r="E35" s="246"/>
      <c r="F35" s="246"/>
      <c r="G35" s="1154" t="s">
        <v>493</v>
      </c>
      <c r="H35" s="1155"/>
      <c r="I35" s="1155"/>
      <c r="J35" s="1156"/>
      <c r="K35" s="296">
        <v>24990</v>
      </c>
      <c r="L35" s="296">
        <v>9897</v>
      </c>
      <c r="M35" s="297">
        <v>31890</v>
      </c>
      <c r="N35" s="298">
        <v>-69</v>
      </c>
    </row>
    <row r="36" spans="1:16" ht="27" customHeight="1" x14ac:dyDescent="0.15">
      <c r="A36" s="250"/>
      <c r="B36" s="246"/>
      <c r="C36" s="246"/>
      <c r="D36" s="246"/>
      <c r="E36" s="246"/>
      <c r="F36" s="246"/>
      <c r="G36" s="1154" t="s">
        <v>494</v>
      </c>
      <c r="H36" s="1155"/>
      <c r="I36" s="1155"/>
      <c r="J36" s="1156"/>
      <c r="K36" s="296">
        <v>3216</v>
      </c>
      <c r="L36" s="296">
        <v>1274</v>
      </c>
      <c r="M36" s="297">
        <v>5316</v>
      </c>
      <c r="N36" s="298">
        <v>-76</v>
      </c>
    </row>
    <row r="37" spans="1:16" ht="13.5" customHeight="1" x14ac:dyDescent="0.15">
      <c r="A37" s="250"/>
      <c r="B37" s="246"/>
      <c r="C37" s="246"/>
      <c r="D37" s="246"/>
      <c r="E37" s="246"/>
      <c r="F37" s="246"/>
      <c r="G37" s="1154" t="s">
        <v>495</v>
      </c>
      <c r="H37" s="1155"/>
      <c r="I37" s="1155"/>
      <c r="J37" s="1156"/>
      <c r="K37" s="296" t="s">
        <v>476</v>
      </c>
      <c r="L37" s="296" t="s">
        <v>476</v>
      </c>
      <c r="M37" s="297">
        <v>1757</v>
      </c>
      <c r="N37" s="298" t="s">
        <v>476</v>
      </c>
    </row>
    <row r="38" spans="1:16" ht="27" customHeight="1" x14ac:dyDescent="0.15">
      <c r="A38" s="250"/>
      <c r="B38" s="246"/>
      <c r="C38" s="246"/>
      <c r="D38" s="246"/>
      <c r="E38" s="246"/>
      <c r="F38" s="246"/>
      <c r="G38" s="1157" t="s">
        <v>496</v>
      </c>
      <c r="H38" s="1158"/>
      <c r="I38" s="1158"/>
      <c r="J38" s="1159"/>
      <c r="K38" s="299">
        <v>183</v>
      </c>
      <c r="L38" s="299">
        <v>72</v>
      </c>
      <c r="M38" s="300">
        <v>42</v>
      </c>
      <c r="N38" s="301">
        <v>71.400000000000006</v>
      </c>
      <c r="O38" s="295"/>
    </row>
    <row r="39" spans="1:16" x14ac:dyDescent="0.15">
      <c r="A39" s="250"/>
      <c r="B39" s="246"/>
      <c r="C39" s="246"/>
      <c r="D39" s="246"/>
      <c r="E39" s="246"/>
      <c r="F39" s="246"/>
      <c r="G39" s="1157" t="s">
        <v>497</v>
      </c>
      <c r="H39" s="1158"/>
      <c r="I39" s="1158"/>
      <c r="J39" s="1159"/>
      <c r="K39" s="302" t="s">
        <v>476</v>
      </c>
      <c r="L39" s="302" t="s">
        <v>476</v>
      </c>
      <c r="M39" s="303">
        <v>-8426</v>
      </c>
      <c r="N39" s="304" t="s">
        <v>476</v>
      </c>
      <c r="O39" s="295"/>
    </row>
    <row r="40" spans="1:16" ht="27" customHeight="1" x14ac:dyDescent="0.15">
      <c r="A40" s="250"/>
      <c r="B40" s="246"/>
      <c r="C40" s="246"/>
      <c r="D40" s="246"/>
      <c r="E40" s="246"/>
      <c r="F40" s="246"/>
      <c r="G40" s="1154" t="s">
        <v>498</v>
      </c>
      <c r="H40" s="1155"/>
      <c r="I40" s="1155"/>
      <c r="J40" s="1156"/>
      <c r="K40" s="302">
        <v>-466150</v>
      </c>
      <c r="L40" s="302">
        <v>-184614</v>
      </c>
      <c r="M40" s="303">
        <v>-127711</v>
      </c>
      <c r="N40" s="304">
        <v>44.6</v>
      </c>
      <c r="O40" s="295"/>
    </row>
    <row r="41" spans="1:16" x14ac:dyDescent="0.15">
      <c r="A41" s="250"/>
      <c r="B41" s="246"/>
      <c r="C41" s="246"/>
      <c r="D41" s="246"/>
      <c r="E41" s="246"/>
      <c r="F41" s="246"/>
      <c r="G41" s="1160" t="s">
        <v>281</v>
      </c>
      <c r="H41" s="1161"/>
      <c r="I41" s="1161"/>
      <c r="J41" s="1162"/>
      <c r="K41" s="296">
        <v>145786</v>
      </c>
      <c r="L41" s="302">
        <v>57737</v>
      </c>
      <c r="M41" s="303">
        <v>42725</v>
      </c>
      <c r="N41" s="304">
        <v>35.1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1140971</v>
      </c>
      <c r="J51" s="322">
        <v>451691</v>
      </c>
      <c r="K51" s="323">
        <v>-9.8000000000000007</v>
      </c>
      <c r="L51" s="324">
        <v>228305</v>
      </c>
      <c r="M51" s="325">
        <v>5.6</v>
      </c>
      <c r="N51" s="326">
        <v>-15.4</v>
      </c>
    </row>
    <row r="52" spans="1:14" x14ac:dyDescent="0.15">
      <c r="A52" s="250"/>
      <c r="B52" s="246"/>
      <c r="C52" s="246"/>
      <c r="D52" s="246"/>
      <c r="E52" s="246"/>
      <c r="F52" s="246"/>
      <c r="G52" s="327"/>
      <c r="H52" s="328" t="s">
        <v>509</v>
      </c>
      <c r="I52" s="329">
        <v>784022</v>
      </c>
      <c r="J52" s="330">
        <v>310381</v>
      </c>
      <c r="K52" s="331">
        <v>21.8</v>
      </c>
      <c r="L52" s="332">
        <v>86611</v>
      </c>
      <c r="M52" s="333">
        <v>-20.399999999999999</v>
      </c>
      <c r="N52" s="334">
        <v>42.2</v>
      </c>
    </row>
    <row r="53" spans="1:14" x14ac:dyDescent="0.15">
      <c r="A53" s="250"/>
      <c r="B53" s="246"/>
      <c r="C53" s="246"/>
      <c r="D53" s="246"/>
      <c r="E53" s="246"/>
      <c r="F53" s="246"/>
      <c r="G53" s="312" t="s">
        <v>510</v>
      </c>
      <c r="H53" s="313"/>
      <c r="I53" s="321">
        <v>1531449</v>
      </c>
      <c r="J53" s="322">
        <v>603646</v>
      </c>
      <c r="K53" s="323">
        <v>33.6</v>
      </c>
      <c r="L53" s="324">
        <v>316331</v>
      </c>
      <c r="M53" s="325">
        <v>38.6</v>
      </c>
      <c r="N53" s="326">
        <v>-5</v>
      </c>
    </row>
    <row r="54" spans="1:14" x14ac:dyDescent="0.15">
      <c r="A54" s="250"/>
      <c r="B54" s="246"/>
      <c r="C54" s="246"/>
      <c r="D54" s="246"/>
      <c r="E54" s="246"/>
      <c r="F54" s="246"/>
      <c r="G54" s="327"/>
      <c r="H54" s="328" t="s">
        <v>509</v>
      </c>
      <c r="I54" s="329">
        <v>894172</v>
      </c>
      <c r="J54" s="330">
        <v>352453</v>
      </c>
      <c r="K54" s="331">
        <v>13.6</v>
      </c>
      <c r="L54" s="332">
        <v>106387</v>
      </c>
      <c r="M54" s="333">
        <v>22.8</v>
      </c>
      <c r="N54" s="334">
        <v>-9.1999999999999993</v>
      </c>
    </row>
    <row r="55" spans="1:14" x14ac:dyDescent="0.15">
      <c r="A55" s="250"/>
      <c r="B55" s="246"/>
      <c r="C55" s="246"/>
      <c r="D55" s="246"/>
      <c r="E55" s="246"/>
      <c r="F55" s="246"/>
      <c r="G55" s="312" t="s">
        <v>511</v>
      </c>
      <c r="H55" s="313"/>
      <c r="I55" s="321">
        <v>1102907</v>
      </c>
      <c r="J55" s="322">
        <v>435587</v>
      </c>
      <c r="K55" s="323">
        <v>-27.8</v>
      </c>
      <c r="L55" s="324">
        <v>333013</v>
      </c>
      <c r="M55" s="325">
        <v>5.3</v>
      </c>
      <c r="N55" s="326">
        <v>-33.1</v>
      </c>
    </row>
    <row r="56" spans="1:14" x14ac:dyDescent="0.15">
      <c r="A56" s="250"/>
      <c r="B56" s="246"/>
      <c r="C56" s="246"/>
      <c r="D56" s="246"/>
      <c r="E56" s="246"/>
      <c r="F56" s="246"/>
      <c r="G56" s="327"/>
      <c r="H56" s="328" t="s">
        <v>509</v>
      </c>
      <c r="I56" s="329">
        <v>689405</v>
      </c>
      <c r="J56" s="330">
        <v>272277</v>
      </c>
      <c r="K56" s="331">
        <v>-22.7</v>
      </c>
      <c r="L56" s="332">
        <v>126732</v>
      </c>
      <c r="M56" s="333">
        <v>19.100000000000001</v>
      </c>
      <c r="N56" s="334">
        <v>-41.8</v>
      </c>
    </row>
    <row r="57" spans="1:14" x14ac:dyDescent="0.15">
      <c r="A57" s="250"/>
      <c r="B57" s="246"/>
      <c r="C57" s="246"/>
      <c r="D57" s="246"/>
      <c r="E57" s="246"/>
      <c r="F57" s="246"/>
      <c r="G57" s="312" t="s">
        <v>512</v>
      </c>
      <c r="H57" s="313"/>
      <c r="I57" s="321">
        <v>875921</v>
      </c>
      <c r="J57" s="322">
        <v>348695</v>
      </c>
      <c r="K57" s="323">
        <v>-19.899999999999999</v>
      </c>
      <c r="L57" s="324">
        <v>280458</v>
      </c>
      <c r="M57" s="325">
        <v>-15.8</v>
      </c>
      <c r="N57" s="326">
        <v>-4.0999999999999996</v>
      </c>
    </row>
    <row r="58" spans="1:14" x14ac:dyDescent="0.15">
      <c r="A58" s="250"/>
      <c r="B58" s="246"/>
      <c r="C58" s="246"/>
      <c r="D58" s="246"/>
      <c r="E58" s="246"/>
      <c r="F58" s="246"/>
      <c r="G58" s="327"/>
      <c r="H58" s="328" t="s">
        <v>509</v>
      </c>
      <c r="I58" s="329">
        <v>701057</v>
      </c>
      <c r="J58" s="330">
        <v>279083</v>
      </c>
      <c r="K58" s="331">
        <v>2.5</v>
      </c>
      <c r="L58" s="332">
        <v>127286</v>
      </c>
      <c r="M58" s="333">
        <v>0.4</v>
      </c>
      <c r="N58" s="334">
        <v>2.1</v>
      </c>
    </row>
    <row r="59" spans="1:14" x14ac:dyDescent="0.15">
      <c r="A59" s="250"/>
      <c r="B59" s="246"/>
      <c r="C59" s="246"/>
      <c r="D59" s="246"/>
      <c r="E59" s="246"/>
      <c r="F59" s="246"/>
      <c r="G59" s="312" t="s">
        <v>513</v>
      </c>
      <c r="H59" s="313"/>
      <c r="I59" s="321">
        <v>1012178</v>
      </c>
      <c r="J59" s="322">
        <v>400863</v>
      </c>
      <c r="K59" s="323">
        <v>15</v>
      </c>
      <c r="L59" s="324">
        <v>291945</v>
      </c>
      <c r="M59" s="325">
        <v>4.0999999999999996</v>
      </c>
      <c r="N59" s="326">
        <v>10.9</v>
      </c>
    </row>
    <row r="60" spans="1:14" x14ac:dyDescent="0.15">
      <c r="A60" s="250"/>
      <c r="B60" s="246"/>
      <c r="C60" s="246"/>
      <c r="D60" s="246"/>
      <c r="E60" s="246"/>
      <c r="F60" s="246"/>
      <c r="G60" s="327"/>
      <c r="H60" s="328" t="s">
        <v>509</v>
      </c>
      <c r="I60" s="335">
        <v>496233</v>
      </c>
      <c r="J60" s="330">
        <v>196528</v>
      </c>
      <c r="K60" s="331">
        <v>-29.6</v>
      </c>
      <c r="L60" s="332">
        <v>127651</v>
      </c>
      <c r="M60" s="333">
        <v>0.3</v>
      </c>
      <c r="N60" s="334">
        <v>-29.9</v>
      </c>
    </row>
    <row r="61" spans="1:14" x14ac:dyDescent="0.15">
      <c r="A61" s="250"/>
      <c r="B61" s="246"/>
      <c r="C61" s="246"/>
      <c r="D61" s="246"/>
      <c r="E61" s="246"/>
      <c r="F61" s="246"/>
      <c r="G61" s="312" t="s">
        <v>514</v>
      </c>
      <c r="H61" s="336"/>
      <c r="I61" s="337">
        <v>1132685</v>
      </c>
      <c r="J61" s="338">
        <v>448096</v>
      </c>
      <c r="K61" s="339">
        <v>-1.8</v>
      </c>
      <c r="L61" s="340">
        <v>290010</v>
      </c>
      <c r="M61" s="341">
        <v>7.6</v>
      </c>
      <c r="N61" s="326">
        <v>-9.4</v>
      </c>
    </row>
    <row r="62" spans="1:14" x14ac:dyDescent="0.15">
      <c r="A62" s="250"/>
      <c r="B62" s="246"/>
      <c r="C62" s="246"/>
      <c r="D62" s="246"/>
      <c r="E62" s="246"/>
      <c r="F62" s="246"/>
      <c r="G62" s="327"/>
      <c r="H62" s="328" t="s">
        <v>509</v>
      </c>
      <c r="I62" s="329">
        <v>712978</v>
      </c>
      <c r="J62" s="330">
        <v>282144</v>
      </c>
      <c r="K62" s="331">
        <v>-2.9</v>
      </c>
      <c r="L62" s="332">
        <v>114933</v>
      </c>
      <c r="M62" s="333">
        <v>4.4000000000000004</v>
      </c>
      <c r="N62" s="334">
        <v>-7.3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20.72</v>
      </c>
      <c r="G47" s="12">
        <v>22.62</v>
      </c>
      <c r="H47" s="12">
        <v>26.33</v>
      </c>
      <c r="I47" s="12">
        <v>26.5</v>
      </c>
      <c r="J47" s="13">
        <v>28.27</v>
      </c>
    </row>
    <row r="48" spans="2:10" ht="57.75" customHeight="1" x14ac:dyDescent="0.15">
      <c r="B48" s="14"/>
      <c r="C48" s="1174" t="s">
        <v>4</v>
      </c>
      <c r="D48" s="1174"/>
      <c r="E48" s="1175"/>
      <c r="F48" s="15">
        <v>1.79</v>
      </c>
      <c r="G48" s="16">
        <v>3.72</v>
      </c>
      <c r="H48" s="16">
        <v>1.75</v>
      </c>
      <c r="I48" s="16">
        <v>1.55</v>
      </c>
      <c r="J48" s="17">
        <v>2.2200000000000002</v>
      </c>
    </row>
    <row r="49" spans="2:10" ht="57.75" customHeight="1" thickBot="1" x14ac:dyDescent="0.2">
      <c r="B49" s="18"/>
      <c r="C49" s="1176" t="s">
        <v>5</v>
      </c>
      <c r="D49" s="1176"/>
      <c r="E49" s="1177"/>
      <c r="F49" s="19">
        <v>1.1200000000000001</v>
      </c>
      <c r="G49" s="20">
        <v>3.36</v>
      </c>
      <c r="H49" s="20" t="s">
        <v>521</v>
      </c>
      <c r="I49" s="20">
        <v>1.05</v>
      </c>
      <c r="J49" s="21">
        <v>1.63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石塚 裕祐</cp:lastModifiedBy>
  <cp:lastPrinted>2018-04-21T02:58:40Z</cp:lastPrinted>
  <dcterms:created xsi:type="dcterms:W3CDTF">2018-01-24T03:30:18Z</dcterms:created>
  <dcterms:modified xsi:type="dcterms:W3CDTF">2018-11-01T08:44:28Z</dcterms:modified>
  <cp:category/>
</cp:coreProperties>
</file>